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Sheet1!$J$55,Sheet1!$J$56,Sheet1!$J$57,Sheet1!$J$58,Sheet1!$J$59,Sheet1!$J$60,Sheet1!$J$61,Sheet1!$J$62,Sheet1!$J$63,Sheet1!$J$64,Sheet1!$J$65,Sheet1!$H$66,Sheet1!$J$66,Sheet1!$H$67,Sheet1!$J$67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20160430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7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</calcChain>
</file>

<file path=xl/sharedStrings.xml><?xml version="1.0" encoding="utf-8"?>
<sst xmlns="http://schemas.openxmlformats.org/spreadsheetml/2006/main" count="235" uniqueCount="169">
  <si>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</si>
  <si>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</si>
  <si>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</si>
  <si>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</si>
  <si>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</si>
  <si>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</si>
  <si>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</si>
  <si>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</si>
  <si>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</si>
  <si>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</si>
  <si>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</si>
  <si>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</si>
  <si>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22937</t>
  </si>
  <si>
    <t>22938</t>
  </si>
  <si>
    <t>22939</t>
  </si>
  <si>
    <t>22940</t>
  </si>
  <si>
    <t>22941</t>
  </si>
  <si>
    <t>22942</t>
  </si>
  <si>
    <t>22943</t>
  </si>
  <si>
    <t>22944</t>
  </si>
  <si>
    <t>22945</t>
  </si>
  <si>
    <t>22946</t>
  </si>
  <si>
    <t>22947</t>
  </si>
  <si>
    <t>22948</t>
  </si>
  <si>
    <t>22950</t>
  </si>
  <si>
    <t>22951</t>
  </si>
  <si>
    <t>22952</t>
  </si>
  <si>
    <t>22953</t>
  </si>
  <si>
    <t>22954</t>
  </si>
  <si>
    <t>22955</t>
  </si>
  <si>
    <t>22956</t>
  </si>
  <si>
    <t>22949</t>
  </si>
  <si>
    <t>22957</t>
  </si>
  <si>
    <t>4142016EFT</t>
  </si>
  <si>
    <t>EFT</t>
  </si>
  <si>
    <t>22958</t>
  </si>
  <si>
    <t>22959</t>
  </si>
  <si>
    <t>22960</t>
  </si>
  <si>
    <t>22961</t>
  </si>
  <si>
    <t>22962</t>
  </si>
  <si>
    <t>22963</t>
  </si>
  <si>
    <t>22964</t>
  </si>
  <si>
    <t>22965</t>
  </si>
  <si>
    <t>22966</t>
  </si>
  <si>
    <t>22967</t>
  </si>
  <si>
    <t>22968</t>
  </si>
  <si>
    <t>22969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</si>
  <si>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</si>
  <si>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</si>
  <si>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</si>
  <si>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</si>
  <si>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</si>
  <si>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</si>
  <si>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</si>
  <si>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</si>
  <si>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22978</t>
  </si>
  <si>
    <t>22979</t>
  </si>
  <si>
    <t>22980</t>
  </si>
  <si>
    <t>22983</t>
  </si>
  <si>
    <t>22984</t>
  </si>
  <si>
    <t>4282016EFT</t>
  </si>
  <si>
    <t>22981</t>
  </si>
  <si>
    <t>22982</t>
  </si>
  <si>
    <t>532016EFT</t>
  </si>
  <si>
    <t>Apr 03</t>
  </si>
  <si>
    <t>Tammy Raymond</t>
  </si>
  <si>
    <t>Home Depot</t>
  </si>
  <si>
    <t>Reserve Account</t>
  </si>
  <si>
    <t>CPI One Point</t>
  </si>
  <si>
    <t>Exxon Mobil Business Card</t>
  </si>
  <si>
    <t>Unum Life Insurance Co.</t>
  </si>
  <si>
    <t>Texas Water Conservation Association</t>
  </si>
  <si>
    <t>Integritek</t>
  </si>
  <si>
    <t>Jan-Pro of Austin</t>
  </si>
  <si>
    <t>WOW Total Cleaning</t>
  </si>
  <si>
    <t>University of Miami - Tritium Lab</t>
  </si>
  <si>
    <t>Stephen Davis</t>
  </si>
  <si>
    <t>Austin American-Statesman</t>
  </si>
  <si>
    <t>Dunman Electric</t>
  </si>
  <si>
    <t>San Marcos Daily Record</t>
  </si>
  <si>
    <t>CIT Technology Fin Serv, Inc</t>
  </si>
  <si>
    <t>LCRA-ELS</t>
  </si>
  <si>
    <t>Travis County Clerk's Office</t>
  </si>
  <si>
    <t>TxTag</t>
  </si>
  <si>
    <t>Citibusiness Card</t>
  </si>
  <si>
    <t>Hill Country Alliance</t>
  </si>
  <si>
    <t>Reliance Trust Company</t>
  </si>
  <si>
    <t>United States Treasury</t>
  </si>
  <si>
    <t>Sam's Club</t>
  </si>
  <si>
    <t>Orsak Landscape Services</t>
  </si>
  <si>
    <t>Bickerstaff</t>
  </si>
  <si>
    <t>The Standard</t>
  </si>
  <si>
    <t>Quill Corporation</t>
  </si>
  <si>
    <t>Ready Refresh by Nestle</t>
  </si>
  <si>
    <t>Healthplan Services, Inc.</t>
  </si>
  <si>
    <t>The Water Report</t>
  </si>
  <si>
    <t>Brian Hunt</t>
  </si>
  <si>
    <t>National Ground Water Association</t>
  </si>
  <si>
    <t>Hays Free Press</t>
  </si>
  <si>
    <t>Hays County Clerk</t>
  </si>
  <si>
    <t>TAGD</t>
  </si>
  <si>
    <t>The Kiplinger Tax Letter</t>
  </si>
  <si>
    <t>Time Warner Cable</t>
  </si>
  <si>
    <t>City of Austin</t>
  </si>
  <si>
    <t>MetLife</t>
  </si>
  <si>
    <t>AT&amp;T Mobility</t>
  </si>
  <si>
    <t>Pedernales Electric Cooperative</t>
  </si>
  <si>
    <t>Waste Management of Texas, Inc.</t>
  </si>
  <si>
    <t>AFLAC</t>
  </si>
  <si>
    <t>United Healthcare</t>
  </si>
  <si>
    <t>Lighting and Fans for Office Bldg</t>
  </si>
  <si>
    <t>Postage Replenishment</t>
  </si>
  <si>
    <t>Office Supplies</t>
  </si>
  <si>
    <t>Gasoline</t>
  </si>
  <si>
    <t>April premium for Life and Disability Insurance</t>
  </si>
  <si>
    <t>Membership Dues Increase Pmt</t>
  </si>
  <si>
    <t>Monthly IT and Phone Service</t>
  </si>
  <si>
    <t>April Office Cleaning</t>
  </si>
  <si>
    <t>Carpet and Chair Cleaning</t>
  </si>
  <si>
    <t>Water Analysis INV 5479</t>
  </si>
  <si>
    <t>work hat</t>
  </si>
  <si>
    <t>Light and Fan Installs</t>
  </si>
  <si>
    <t>Copier Lease</t>
  </si>
  <si>
    <t>Well Sampling Texas Old</t>
  </si>
  <si>
    <t>Escrow Acct 98</t>
  </si>
  <si>
    <t>Toll Fees Acct 28107994</t>
  </si>
  <si>
    <t>Various Charges</t>
  </si>
  <si>
    <t>Reg Fee for Kent Butler Summit for 12 District Attendees</t>
  </si>
  <si>
    <t>Bi-weekly Retirement and Loan Payment</t>
  </si>
  <si>
    <t>74-2488641</t>
  </si>
  <si>
    <t>Canteen, Membership Dues and office supplies</t>
  </si>
  <si>
    <t>VOID: Landscape Svc 4/4/16 (This check has been reissued on 5/24/16)</t>
  </si>
  <si>
    <t>repaying a credit given</t>
  </si>
  <si>
    <t>Legal - General, SH45, Redistricting</t>
  </si>
  <si>
    <t>Qtrly Retirement Plan Administration 1/1-3/31/16</t>
  </si>
  <si>
    <t>Scanner for S. Davis and office supplies</t>
  </si>
  <si>
    <t>Water Service</t>
  </si>
  <si>
    <t>May Vision Insurance Premium</t>
  </si>
  <si>
    <t>Gap Insurance for May 2016</t>
  </si>
  <si>
    <t>Subscription Renewal from 6/15/16-5/15/17</t>
  </si>
  <si>
    <t>Lunch meeting, parking and mileage reimbursement</t>
  </si>
  <si>
    <t>VOID: Membership Renewal for BH, BS, JC, KBE, JD</t>
  </si>
  <si>
    <t>Subscription Renewal from 4/15/16-4/15/17</t>
  </si>
  <si>
    <t>Escrow Acct replenishment for meeting postings</t>
  </si>
  <si>
    <t>Funds Transfer</t>
  </si>
  <si>
    <t>2015 GTLI</t>
  </si>
  <si>
    <t>Qrtly Mtg Registration for J. Dupnik, V. Escobar, K. Bell-Enders</t>
  </si>
  <si>
    <t>Subscription Renewal</t>
  </si>
  <si>
    <t>Water</t>
  </si>
  <si>
    <t>Dental Insurance for May</t>
  </si>
  <si>
    <t>Telemetry and Wi-Fi</t>
  </si>
  <si>
    <t>Electricity</t>
  </si>
  <si>
    <t>Trash and Recycling</t>
  </si>
  <si>
    <t>Bi-weekly Retirement and Loan Pmt</t>
  </si>
  <si>
    <t>Employee Pd Supplemental Insurance</t>
  </si>
  <si>
    <t>Health Insurance Premium for May 2016</t>
  </si>
  <si>
    <t>74-2488641 Directors</t>
  </si>
  <si>
    <t>Balance Adjustment</t>
  </si>
  <si>
    <t>Interest</t>
  </si>
  <si>
    <t>BARTON SPRINGS/EDWARDS AQUIFER CONSERVATION DISTRICT</t>
  </si>
  <si>
    <t>FY 2016 OPERATING ACCOUNT – CHECK REGISTER</t>
  </si>
  <si>
    <t>April 1 - April 30, 2016</t>
  </si>
  <si>
    <t>Fidelity Security Life Insurance Co</t>
  </si>
  <si>
    <t>petty cash fund reimbursement</t>
  </si>
  <si>
    <t>Funds Transfer Payroll</t>
  </si>
  <si>
    <t>Public Hearing Ad for Temp Permits</t>
  </si>
  <si>
    <t>Membership Renewal for JD, BS, BH, JC, KBE &amp; subscription to WWJ</t>
  </si>
  <si>
    <t>Redistricting Public Hearing Ad</t>
  </si>
  <si>
    <t>Internet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</si>
</sst>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8"/>
  <sheetViews>
    <sheetView tabSelected="1" workbookViewId="0">
      <pane xSplit="1" ySplit="5" topLeftCell="B46" activePane="bottomRight" state="frozenSplit"/>
      <selection pane="topRight" activeCell="C1" sqref="C1"/>
      <selection pane="bottomLeft" activeCell="A2" sqref="A2"/>
      <selection pane="bottomRight" activeCell="G53" sqref="G53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1.140625" style="14" customWidth="1"/>
    <col min="5" max="5" width="9.5703125" style="14" bestFit="1" customWidth="1"/>
    <col min="6" max="6" width="27.42578125" style="14" customWidth="1"/>
    <col min="7" max="7" width="34.42578125" style="14" customWidth="1"/>
    <col min="8" max="8" width="8.42578125" style="14" bestFit="1" customWidth="1"/>
    <col min="9" max="9" width="1.28515625" style="14" customWidth="1"/>
    <col min="10" max="10" width="8.7109375" style="14" bestFit="1" customWidth="1"/>
  </cols>
  <sheetData>
    <row r="1" spans="1:10" ht="22.5" customHeight="1" x14ac:dyDescent="0.25">
      <c r="B1" s="15" t="s">
        <v>159</v>
      </c>
      <c r="C1" s="16"/>
      <c r="D1" s="16"/>
      <c r="E1" s="16"/>
      <c r="F1" s="16"/>
      <c r="G1" s="16"/>
      <c r="H1" s="16"/>
      <c r="I1" s="16"/>
      <c r="J1" s="16"/>
    </row>
    <row r="2" spans="1:10" ht="18" customHeight="1" x14ac:dyDescent="0.25">
      <c r="B2" s="17" t="s">
        <v>160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8" t="s">
        <v>161</v>
      </c>
      <c r="C3" s="19"/>
      <c r="D3" s="19"/>
      <c r="E3" s="19"/>
      <c r="F3" s="19"/>
      <c r="G3" s="19"/>
      <c r="H3" s="19"/>
      <c r="I3" s="19"/>
      <c r="J3" s="19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78586.539999999994</v>
      </c>
    </row>
    <row r="7" spans="1:10" x14ac:dyDescent="0.25">
      <c r="A7" s="4"/>
      <c r="B7" s="4" t="s">
        <v>7</v>
      </c>
      <c r="C7" s="5">
        <v>42465</v>
      </c>
      <c r="D7" s="4"/>
      <c r="E7" s="4" t="s">
        <v>12</v>
      </c>
      <c r="F7" s="4" t="s">
        <v>65</v>
      </c>
      <c r="G7" s="4" t="s">
        <v>163</v>
      </c>
      <c r="H7" s="6">
        <v>-199.29</v>
      </c>
      <c r="I7" s="4"/>
      <c r="J7" s="6">
        <f t="shared" ref="J7:J38" si="0">ROUND(J6+H7,5)</f>
        <v>78387.25</v>
      </c>
    </row>
    <row r="8" spans="1:10" x14ac:dyDescent="0.25">
      <c r="A8" s="4"/>
      <c r="B8" s="4" t="s">
        <v>7</v>
      </c>
      <c r="C8" s="5">
        <v>42465</v>
      </c>
      <c r="D8" s="4"/>
      <c r="E8" s="4" t="s">
        <v>13</v>
      </c>
      <c r="F8" s="4" t="s">
        <v>66</v>
      </c>
      <c r="G8" s="4" t="s">
        <v>110</v>
      </c>
      <c r="H8" s="6">
        <v>-328.27</v>
      </c>
      <c r="I8" s="4"/>
      <c r="J8" s="6">
        <f t="shared" si="0"/>
        <v>78058.98</v>
      </c>
    </row>
    <row r="9" spans="1:10" x14ac:dyDescent="0.25">
      <c r="A9" s="4"/>
      <c r="B9" s="4" t="s">
        <v>7</v>
      </c>
      <c r="C9" s="5">
        <v>42465</v>
      </c>
      <c r="D9" s="4"/>
      <c r="E9" s="4" t="s">
        <v>14</v>
      </c>
      <c r="F9" s="4" t="s">
        <v>67</v>
      </c>
      <c r="G9" s="4" t="s">
        <v>111</v>
      </c>
      <c r="H9" s="6">
        <v>-300</v>
      </c>
      <c r="I9" s="4"/>
      <c r="J9" s="6">
        <f t="shared" si="0"/>
        <v>77758.98</v>
      </c>
    </row>
    <row r="10" spans="1:10" x14ac:dyDescent="0.25">
      <c r="A10" s="4"/>
      <c r="B10" s="4" t="s">
        <v>7</v>
      </c>
      <c r="C10" s="5">
        <v>42465</v>
      </c>
      <c r="D10" s="4"/>
      <c r="E10" s="4" t="s">
        <v>15</v>
      </c>
      <c r="F10" s="4" t="s">
        <v>68</v>
      </c>
      <c r="G10" s="4" t="s">
        <v>112</v>
      </c>
      <c r="H10" s="6">
        <v>-305.31</v>
      </c>
      <c r="I10" s="4"/>
      <c r="J10" s="6">
        <f t="shared" si="0"/>
        <v>77453.67</v>
      </c>
    </row>
    <row r="11" spans="1:10" x14ac:dyDescent="0.25">
      <c r="A11" s="4"/>
      <c r="B11" s="4" t="s">
        <v>7</v>
      </c>
      <c r="C11" s="5">
        <v>42465</v>
      </c>
      <c r="D11" s="4"/>
      <c r="E11" s="4" t="s">
        <v>16</v>
      </c>
      <c r="F11" s="4" t="s">
        <v>69</v>
      </c>
      <c r="G11" s="4" t="s">
        <v>113</v>
      </c>
      <c r="H11" s="6">
        <v>-84.23</v>
      </c>
      <c r="I11" s="4"/>
      <c r="J11" s="6">
        <f t="shared" si="0"/>
        <v>77369.440000000002</v>
      </c>
    </row>
    <row r="12" spans="1:10" x14ac:dyDescent="0.25">
      <c r="A12" s="4"/>
      <c r="B12" s="4" t="s">
        <v>7</v>
      </c>
      <c r="C12" s="5">
        <v>42465</v>
      </c>
      <c r="D12" s="4"/>
      <c r="E12" s="4" t="s">
        <v>17</v>
      </c>
      <c r="F12" s="4" t="s">
        <v>70</v>
      </c>
      <c r="G12" s="4" t="s">
        <v>114</v>
      </c>
      <c r="H12" s="6">
        <v>-869.68</v>
      </c>
      <c r="I12" s="4"/>
      <c r="J12" s="6">
        <f t="shared" si="0"/>
        <v>76499.759999999995</v>
      </c>
    </row>
    <row r="13" spans="1:10" x14ac:dyDescent="0.25">
      <c r="A13" s="4"/>
      <c r="B13" s="4" t="s">
        <v>7</v>
      </c>
      <c r="C13" s="5">
        <v>42465</v>
      </c>
      <c r="D13" s="4"/>
      <c r="E13" s="4" t="s">
        <v>18</v>
      </c>
      <c r="F13" s="4" t="s">
        <v>71</v>
      </c>
      <c r="G13" s="4" t="s">
        <v>115</v>
      </c>
      <c r="H13" s="6">
        <v>-45</v>
      </c>
      <c r="I13" s="4"/>
      <c r="J13" s="6">
        <f t="shared" si="0"/>
        <v>76454.759999999995</v>
      </c>
    </row>
    <row r="14" spans="1:10" x14ac:dyDescent="0.25">
      <c r="A14" s="4"/>
      <c r="B14" s="4" t="s">
        <v>7</v>
      </c>
      <c r="C14" s="5">
        <v>42465</v>
      </c>
      <c r="D14" s="4"/>
      <c r="E14" s="4" t="s">
        <v>19</v>
      </c>
      <c r="F14" s="4" t="s">
        <v>72</v>
      </c>
      <c r="G14" s="4" t="s">
        <v>116</v>
      </c>
      <c r="H14" s="6">
        <v>-1531.74</v>
      </c>
      <c r="I14" s="4"/>
      <c r="J14" s="6">
        <f t="shared" si="0"/>
        <v>74923.02</v>
      </c>
    </row>
    <row r="15" spans="1:10" x14ac:dyDescent="0.25">
      <c r="A15" s="4"/>
      <c r="B15" s="4" t="s">
        <v>7</v>
      </c>
      <c r="C15" s="5">
        <v>42465</v>
      </c>
      <c r="D15" s="4"/>
      <c r="E15" s="4" t="s">
        <v>20</v>
      </c>
      <c r="F15" s="4" t="s">
        <v>73</v>
      </c>
      <c r="G15" s="4" t="s">
        <v>117</v>
      </c>
      <c r="H15" s="6">
        <v>-210</v>
      </c>
      <c r="I15" s="4"/>
      <c r="J15" s="6">
        <f t="shared" si="0"/>
        <v>74713.02</v>
      </c>
    </row>
    <row r="16" spans="1:10" x14ac:dyDescent="0.25">
      <c r="A16" s="4"/>
      <c r="B16" s="4" t="s">
        <v>7</v>
      </c>
      <c r="C16" s="5">
        <v>42465</v>
      </c>
      <c r="D16" s="4"/>
      <c r="E16" s="4" t="s">
        <v>21</v>
      </c>
      <c r="F16" s="4" t="s">
        <v>74</v>
      </c>
      <c r="G16" s="4" t="s">
        <v>118</v>
      </c>
      <c r="H16" s="6">
        <v>-149</v>
      </c>
      <c r="I16" s="4"/>
      <c r="J16" s="6">
        <f t="shared" si="0"/>
        <v>74564.02</v>
      </c>
    </row>
    <row r="17" spans="1:10" x14ac:dyDescent="0.25">
      <c r="A17" s="4"/>
      <c r="B17" s="4" t="s">
        <v>7</v>
      </c>
      <c r="C17" s="5">
        <v>42465</v>
      </c>
      <c r="D17" s="4"/>
      <c r="E17" s="4" t="s">
        <v>22</v>
      </c>
      <c r="F17" s="4" t="s">
        <v>75</v>
      </c>
      <c r="G17" s="4" t="s">
        <v>119</v>
      </c>
      <c r="H17" s="6">
        <v>-325</v>
      </c>
      <c r="I17" s="4"/>
      <c r="J17" s="6">
        <f t="shared" si="0"/>
        <v>74239.02</v>
      </c>
    </row>
    <row r="18" spans="1:10" x14ac:dyDescent="0.25">
      <c r="A18" s="4"/>
      <c r="B18" s="4" t="s">
        <v>8</v>
      </c>
      <c r="C18" s="5">
        <v>42466</v>
      </c>
      <c r="D18" s="4"/>
      <c r="E18" s="4"/>
      <c r="F18" s="4"/>
      <c r="G18" s="4" t="s">
        <v>8</v>
      </c>
      <c r="H18" s="6">
        <v>29525.96</v>
      </c>
      <c r="I18" s="4"/>
      <c r="J18" s="6">
        <f t="shared" si="0"/>
        <v>103764.98</v>
      </c>
    </row>
    <row r="19" spans="1:10" x14ac:dyDescent="0.25">
      <c r="A19" s="4"/>
      <c r="B19" s="4" t="s">
        <v>9</v>
      </c>
      <c r="C19" s="5">
        <v>42467</v>
      </c>
      <c r="D19" s="4"/>
      <c r="E19" s="4"/>
      <c r="F19" s="4"/>
      <c r="G19" s="4" t="s">
        <v>164</v>
      </c>
      <c r="H19" s="6">
        <v>-20000</v>
      </c>
      <c r="I19" s="4"/>
      <c r="J19" s="6">
        <f t="shared" si="0"/>
        <v>83764.98</v>
      </c>
    </row>
    <row r="20" spans="1:10" x14ac:dyDescent="0.25">
      <c r="A20" s="4"/>
      <c r="B20" s="4" t="s">
        <v>7</v>
      </c>
      <c r="C20" s="5">
        <v>42467</v>
      </c>
      <c r="D20" s="4"/>
      <c r="E20" s="4" t="s">
        <v>23</v>
      </c>
      <c r="F20" s="4" t="s">
        <v>76</v>
      </c>
      <c r="G20" s="4" t="s">
        <v>120</v>
      </c>
      <c r="H20" s="6">
        <v>-43.3</v>
      </c>
      <c r="I20" s="4"/>
      <c r="J20" s="6">
        <f t="shared" si="0"/>
        <v>83721.679999999993</v>
      </c>
    </row>
    <row r="21" spans="1:10" x14ac:dyDescent="0.25">
      <c r="A21" s="4"/>
      <c r="B21" s="4" t="s">
        <v>7</v>
      </c>
      <c r="C21" s="5">
        <v>42472</v>
      </c>
      <c r="D21" s="4"/>
      <c r="E21" s="4" t="s">
        <v>24</v>
      </c>
      <c r="F21" s="4" t="s">
        <v>77</v>
      </c>
      <c r="G21" s="4" t="s">
        <v>165</v>
      </c>
      <c r="H21" s="6">
        <v>-1376.4</v>
      </c>
      <c r="I21" s="4"/>
      <c r="J21" s="6">
        <f t="shared" si="0"/>
        <v>82345.279999999999</v>
      </c>
    </row>
    <row r="22" spans="1:10" x14ac:dyDescent="0.25">
      <c r="A22" s="4"/>
      <c r="B22" s="4" t="s">
        <v>7</v>
      </c>
      <c r="C22" s="5">
        <v>42472</v>
      </c>
      <c r="D22" s="4"/>
      <c r="E22" s="4" t="s">
        <v>25</v>
      </c>
      <c r="F22" s="4" t="s">
        <v>78</v>
      </c>
      <c r="G22" s="4" t="s">
        <v>121</v>
      </c>
      <c r="H22" s="6">
        <v>-410.89</v>
      </c>
      <c r="I22" s="4"/>
      <c r="J22" s="6">
        <f t="shared" si="0"/>
        <v>81934.39</v>
      </c>
    </row>
    <row r="23" spans="1:10" x14ac:dyDescent="0.25">
      <c r="A23" s="4"/>
      <c r="B23" s="4" t="s">
        <v>7</v>
      </c>
      <c r="C23" s="5">
        <v>42472</v>
      </c>
      <c r="D23" s="4"/>
      <c r="E23" s="4" t="s">
        <v>26</v>
      </c>
      <c r="F23" s="4" t="s">
        <v>79</v>
      </c>
      <c r="G23" s="4" t="s">
        <v>165</v>
      </c>
      <c r="H23" s="6">
        <v>-343.5</v>
      </c>
      <c r="I23" s="4"/>
      <c r="J23" s="6">
        <f t="shared" si="0"/>
        <v>81590.89</v>
      </c>
    </row>
    <row r="24" spans="1:10" x14ac:dyDescent="0.25">
      <c r="A24" s="4"/>
      <c r="B24" s="4" t="s">
        <v>7</v>
      </c>
      <c r="C24" s="5">
        <v>42472</v>
      </c>
      <c r="D24" s="4"/>
      <c r="E24" s="4" t="s">
        <v>27</v>
      </c>
      <c r="F24" s="4" t="s">
        <v>80</v>
      </c>
      <c r="G24" s="4" t="s">
        <v>122</v>
      </c>
      <c r="H24" s="6">
        <v>-790.03</v>
      </c>
      <c r="I24" s="4"/>
      <c r="J24" s="6">
        <f t="shared" si="0"/>
        <v>80800.86</v>
      </c>
    </row>
    <row r="25" spans="1:10" x14ac:dyDescent="0.25">
      <c r="A25" s="4"/>
      <c r="B25" s="4" t="s">
        <v>7</v>
      </c>
      <c r="C25" s="5">
        <v>42472</v>
      </c>
      <c r="D25" s="4"/>
      <c r="E25" s="4" t="s">
        <v>28</v>
      </c>
      <c r="F25" s="4" t="s">
        <v>81</v>
      </c>
      <c r="G25" s="4" t="s">
        <v>123</v>
      </c>
      <c r="H25" s="6">
        <v>-193</v>
      </c>
      <c r="I25" s="4"/>
      <c r="J25" s="6">
        <f t="shared" si="0"/>
        <v>80607.86</v>
      </c>
    </row>
    <row r="26" spans="1:10" x14ac:dyDescent="0.25">
      <c r="A26" s="4"/>
      <c r="B26" s="4" t="s">
        <v>7</v>
      </c>
      <c r="C26" s="5">
        <v>42472</v>
      </c>
      <c r="D26" s="4"/>
      <c r="E26" s="4" t="s">
        <v>29</v>
      </c>
      <c r="F26" s="4" t="s">
        <v>82</v>
      </c>
      <c r="G26" s="4" t="s">
        <v>124</v>
      </c>
      <c r="H26" s="6">
        <v>-71</v>
      </c>
      <c r="I26" s="4"/>
      <c r="J26" s="6">
        <f t="shared" si="0"/>
        <v>80536.86</v>
      </c>
    </row>
    <row r="27" spans="1:10" x14ac:dyDescent="0.25">
      <c r="A27" s="4"/>
      <c r="B27" s="4" t="s">
        <v>7</v>
      </c>
      <c r="C27" s="5">
        <v>42472</v>
      </c>
      <c r="D27" s="4"/>
      <c r="E27" s="4" t="s">
        <v>30</v>
      </c>
      <c r="F27" s="4" t="s">
        <v>83</v>
      </c>
      <c r="G27" s="4" t="s">
        <v>125</v>
      </c>
      <c r="H27" s="6">
        <v>-9.14</v>
      </c>
      <c r="I27" s="4"/>
      <c r="J27" s="6">
        <f t="shared" si="0"/>
        <v>80527.72</v>
      </c>
    </row>
    <row r="28" spans="1:10" x14ac:dyDescent="0.25">
      <c r="A28" s="4"/>
      <c r="B28" s="4" t="s">
        <v>7</v>
      </c>
      <c r="C28" s="5">
        <v>42472</v>
      </c>
      <c r="D28" s="4"/>
      <c r="E28" s="4" t="s">
        <v>31</v>
      </c>
      <c r="F28" s="4" t="s">
        <v>84</v>
      </c>
      <c r="G28" s="4" t="s">
        <v>126</v>
      </c>
      <c r="H28" s="6">
        <v>-4517.6899999999996</v>
      </c>
      <c r="I28" s="4"/>
      <c r="J28" s="6">
        <f t="shared" si="0"/>
        <v>76010.03</v>
      </c>
    </row>
    <row r="29" spans="1:10" ht="23.25" x14ac:dyDescent="0.25">
      <c r="A29" s="4"/>
      <c r="B29" s="4" t="s">
        <v>7</v>
      </c>
      <c r="C29" s="5">
        <v>42473</v>
      </c>
      <c r="D29" s="4"/>
      <c r="E29" s="4" t="s">
        <v>32</v>
      </c>
      <c r="F29" s="4" t="s">
        <v>85</v>
      </c>
      <c r="G29" s="20" t="s">
        <v>127</v>
      </c>
      <c r="H29" s="6">
        <v>-300</v>
      </c>
      <c r="I29" s="4"/>
      <c r="J29" s="6">
        <f t="shared" si="0"/>
        <v>75710.03</v>
      </c>
    </row>
    <row r="30" spans="1:10" x14ac:dyDescent="0.25">
      <c r="A30" s="4"/>
      <c r="B30" s="4" t="s">
        <v>10</v>
      </c>
      <c r="C30" s="5">
        <v>42474</v>
      </c>
      <c r="D30" s="4"/>
      <c r="E30" s="4" t="s">
        <v>33</v>
      </c>
      <c r="F30" s="4" t="s">
        <v>86</v>
      </c>
      <c r="G30" s="4" t="s">
        <v>128</v>
      </c>
      <c r="H30" s="6">
        <v>-4128.28</v>
      </c>
      <c r="I30" s="4"/>
      <c r="J30" s="6">
        <f t="shared" si="0"/>
        <v>71581.75</v>
      </c>
    </row>
    <row r="31" spans="1:10" x14ac:dyDescent="0.25">
      <c r="A31" s="4"/>
      <c r="B31" s="4" t="s">
        <v>10</v>
      </c>
      <c r="C31" s="5">
        <v>42474</v>
      </c>
      <c r="D31" s="4"/>
      <c r="E31" s="4" t="s">
        <v>34</v>
      </c>
      <c r="F31" s="4" t="s">
        <v>87</v>
      </c>
      <c r="G31" s="4" t="s">
        <v>129</v>
      </c>
      <c r="H31" s="6">
        <v>-7235.88</v>
      </c>
      <c r="I31" s="4"/>
      <c r="J31" s="6">
        <f t="shared" si="0"/>
        <v>64345.87</v>
      </c>
    </row>
    <row r="32" spans="1:10" x14ac:dyDescent="0.25">
      <c r="A32" s="4"/>
      <c r="B32" s="4" t="s">
        <v>7</v>
      </c>
      <c r="C32" s="5">
        <v>42474</v>
      </c>
      <c r="D32" s="4"/>
      <c r="E32" s="4" t="s">
        <v>35</v>
      </c>
      <c r="F32" s="4" t="s">
        <v>88</v>
      </c>
      <c r="G32" s="4" t="s">
        <v>130</v>
      </c>
      <c r="H32" s="6">
        <v>-348</v>
      </c>
      <c r="I32" s="4"/>
      <c r="J32" s="6">
        <f t="shared" si="0"/>
        <v>63997.87</v>
      </c>
    </row>
    <row r="33" spans="1:10" ht="23.25" x14ac:dyDescent="0.25">
      <c r="A33" s="4"/>
      <c r="B33" s="4" t="s">
        <v>7</v>
      </c>
      <c r="C33" s="5">
        <v>42474</v>
      </c>
      <c r="D33" s="4"/>
      <c r="E33" s="4" t="s">
        <v>36</v>
      </c>
      <c r="F33" s="4" t="s">
        <v>89</v>
      </c>
      <c r="G33" s="20" t="s">
        <v>131</v>
      </c>
      <c r="H33" s="6">
        <v>0</v>
      </c>
      <c r="I33" s="4"/>
      <c r="J33" s="6">
        <f t="shared" si="0"/>
        <v>63997.87</v>
      </c>
    </row>
    <row r="34" spans="1:10" x14ac:dyDescent="0.25">
      <c r="A34" s="4"/>
      <c r="B34" s="4" t="s">
        <v>7</v>
      </c>
      <c r="C34" s="5">
        <v>42478</v>
      </c>
      <c r="D34" s="4"/>
      <c r="E34" s="4" t="s">
        <v>37</v>
      </c>
      <c r="F34" s="4" t="s">
        <v>87</v>
      </c>
      <c r="G34" s="4" t="s">
        <v>132</v>
      </c>
      <c r="H34" s="6">
        <v>-447.57</v>
      </c>
      <c r="I34" s="4"/>
      <c r="J34" s="6">
        <f t="shared" si="0"/>
        <v>63550.3</v>
      </c>
    </row>
    <row r="35" spans="1:10" x14ac:dyDescent="0.25">
      <c r="A35" s="4"/>
      <c r="B35" s="4" t="s">
        <v>7</v>
      </c>
      <c r="C35" s="5">
        <v>42479</v>
      </c>
      <c r="D35" s="4"/>
      <c r="E35" s="4" t="s">
        <v>38</v>
      </c>
      <c r="F35" s="4" t="s">
        <v>90</v>
      </c>
      <c r="G35" s="4" t="s">
        <v>133</v>
      </c>
      <c r="H35" s="6">
        <v>-5659</v>
      </c>
      <c r="I35" s="4"/>
      <c r="J35" s="6">
        <f t="shared" si="0"/>
        <v>57891.3</v>
      </c>
    </row>
    <row r="36" spans="1:10" x14ac:dyDescent="0.25">
      <c r="A36" s="4"/>
      <c r="B36" s="4" t="s">
        <v>7</v>
      </c>
      <c r="C36" s="5">
        <v>42479</v>
      </c>
      <c r="D36" s="4"/>
      <c r="E36" s="4" t="s">
        <v>39</v>
      </c>
      <c r="F36" s="4" t="s">
        <v>91</v>
      </c>
      <c r="G36" s="4" t="s">
        <v>134</v>
      </c>
      <c r="H36" s="6">
        <v>-3603.22</v>
      </c>
      <c r="I36" s="4"/>
      <c r="J36" s="6">
        <f t="shared" si="0"/>
        <v>54288.08</v>
      </c>
    </row>
    <row r="37" spans="1:10" x14ac:dyDescent="0.25">
      <c r="A37" s="4"/>
      <c r="B37" s="4" t="s">
        <v>7</v>
      </c>
      <c r="C37" s="5">
        <v>42479</v>
      </c>
      <c r="D37" s="4"/>
      <c r="E37" s="4" t="s">
        <v>40</v>
      </c>
      <c r="F37" s="4" t="s">
        <v>92</v>
      </c>
      <c r="G37" s="4" t="s">
        <v>135</v>
      </c>
      <c r="H37" s="6">
        <v>-533.55999999999995</v>
      </c>
      <c r="I37" s="4"/>
      <c r="J37" s="6">
        <f t="shared" si="0"/>
        <v>53754.52</v>
      </c>
    </row>
    <row r="38" spans="1:10" x14ac:dyDescent="0.25">
      <c r="A38" s="4"/>
      <c r="B38" s="4" t="s">
        <v>7</v>
      </c>
      <c r="C38" s="5">
        <v>42479</v>
      </c>
      <c r="D38" s="4"/>
      <c r="E38" s="4" t="s">
        <v>41</v>
      </c>
      <c r="F38" s="4" t="s">
        <v>93</v>
      </c>
      <c r="G38" s="4" t="s">
        <v>136</v>
      </c>
      <c r="H38" s="6">
        <v>-59.89</v>
      </c>
      <c r="I38" s="4"/>
      <c r="J38" s="6">
        <f t="shared" si="0"/>
        <v>53694.63</v>
      </c>
    </row>
    <row r="39" spans="1:10" x14ac:dyDescent="0.25">
      <c r="A39" s="4"/>
      <c r="B39" s="4" t="s">
        <v>7</v>
      </c>
      <c r="C39" s="5">
        <v>42479</v>
      </c>
      <c r="D39" s="4"/>
      <c r="E39" s="4" t="s">
        <v>42</v>
      </c>
      <c r="F39" s="4" t="s">
        <v>94</v>
      </c>
      <c r="G39" s="4" t="s">
        <v>137</v>
      </c>
      <c r="H39" s="6">
        <v>-119.28</v>
      </c>
      <c r="I39" s="4"/>
      <c r="J39" s="6">
        <f t="shared" ref="J39:J65" si="1">ROUND(J38+H39,5)</f>
        <v>53575.35</v>
      </c>
    </row>
    <row r="40" spans="1:10" x14ac:dyDescent="0.25">
      <c r="A40" s="4"/>
      <c r="B40" s="4" t="s">
        <v>7</v>
      </c>
      <c r="C40" s="5">
        <v>42479</v>
      </c>
      <c r="D40" s="4"/>
      <c r="E40" s="4" t="s">
        <v>43</v>
      </c>
      <c r="F40" s="4" t="s">
        <v>162</v>
      </c>
      <c r="G40" s="4" t="s">
        <v>138</v>
      </c>
      <c r="H40" s="6">
        <v>-826.32</v>
      </c>
      <c r="I40" s="4"/>
      <c r="J40" s="6">
        <f t="shared" si="1"/>
        <v>52749.03</v>
      </c>
    </row>
    <row r="41" spans="1:10" x14ac:dyDescent="0.25">
      <c r="A41" s="4"/>
      <c r="B41" s="4" t="s">
        <v>7</v>
      </c>
      <c r="C41" s="5">
        <v>42479</v>
      </c>
      <c r="D41" s="4"/>
      <c r="E41" s="4" t="s">
        <v>44</v>
      </c>
      <c r="F41" s="4" t="s">
        <v>95</v>
      </c>
      <c r="G41" s="4" t="s">
        <v>139</v>
      </c>
      <c r="H41" s="6">
        <v>-249</v>
      </c>
      <c r="I41" s="4"/>
      <c r="J41" s="6">
        <f t="shared" si="1"/>
        <v>52500.03</v>
      </c>
    </row>
    <row r="42" spans="1:10" ht="23.25" x14ac:dyDescent="0.25">
      <c r="A42" s="4"/>
      <c r="B42" s="4" t="s">
        <v>7</v>
      </c>
      <c r="C42" s="5">
        <v>42479</v>
      </c>
      <c r="D42" s="4"/>
      <c r="E42" s="4" t="s">
        <v>45</v>
      </c>
      <c r="F42" s="4" t="s">
        <v>96</v>
      </c>
      <c r="G42" s="20" t="s">
        <v>140</v>
      </c>
      <c r="H42" s="6">
        <v>-231.96</v>
      </c>
      <c r="I42" s="4"/>
      <c r="J42" s="6">
        <f t="shared" si="1"/>
        <v>52268.07</v>
      </c>
    </row>
    <row r="43" spans="1:10" x14ac:dyDescent="0.25">
      <c r="A43" s="4"/>
      <c r="B43" s="4" t="s">
        <v>7</v>
      </c>
      <c r="C43" s="5">
        <v>42479</v>
      </c>
      <c r="D43" s="4"/>
      <c r="E43" s="4" t="s">
        <v>46</v>
      </c>
      <c r="F43" s="4" t="s">
        <v>97</v>
      </c>
      <c r="G43" s="4" t="s">
        <v>141</v>
      </c>
      <c r="H43" s="6">
        <v>0</v>
      </c>
      <c r="I43" s="4"/>
      <c r="J43" s="6">
        <f t="shared" si="1"/>
        <v>52268.07</v>
      </c>
    </row>
    <row r="44" spans="1:10" x14ac:dyDescent="0.25">
      <c r="A44" s="4"/>
      <c r="B44" s="4" t="s">
        <v>7</v>
      </c>
      <c r="C44" s="5">
        <v>42479</v>
      </c>
      <c r="D44" s="4"/>
      <c r="E44" s="4" t="s">
        <v>47</v>
      </c>
      <c r="F44" s="4" t="s">
        <v>98</v>
      </c>
      <c r="G44" s="4" t="s">
        <v>142</v>
      </c>
      <c r="H44" s="6">
        <v>-32</v>
      </c>
      <c r="I44" s="4"/>
      <c r="J44" s="6">
        <f t="shared" si="1"/>
        <v>52236.07</v>
      </c>
    </row>
    <row r="45" spans="1:10" ht="23.25" x14ac:dyDescent="0.25">
      <c r="A45" s="4"/>
      <c r="B45" s="4" t="s">
        <v>7</v>
      </c>
      <c r="C45" s="5">
        <v>42479</v>
      </c>
      <c r="D45" s="4"/>
      <c r="E45" s="4" t="s">
        <v>48</v>
      </c>
      <c r="F45" s="4" t="s">
        <v>97</v>
      </c>
      <c r="G45" s="20" t="s">
        <v>166</v>
      </c>
      <c r="H45" s="6">
        <v>-585</v>
      </c>
      <c r="I45" s="4"/>
      <c r="J45" s="6">
        <f t="shared" si="1"/>
        <v>51651.07</v>
      </c>
    </row>
    <row r="46" spans="1:10" x14ac:dyDescent="0.25">
      <c r="A46" s="4"/>
      <c r="B46" s="4" t="s">
        <v>7</v>
      </c>
      <c r="C46" s="5">
        <v>42479</v>
      </c>
      <c r="D46" s="4"/>
      <c r="E46" s="4" t="s">
        <v>49</v>
      </c>
      <c r="F46" s="4" t="s">
        <v>99</v>
      </c>
      <c r="G46" s="4" t="s">
        <v>143</v>
      </c>
      <c r="H46" s="6">
        <v>-50</v>
      </c>
      <c r="I46" s="4"/>
      <c r="J46" s="6">
        <f t="shared" si="1"/>
        <v>51601.07</v>
      </c>
    </row>
    <row r="47" spans="1:10" x14ac:dyDescent="0.25">
      <c r="A47" s="4"/>
      <c r="B47" s="4" t="s">
        <v>9</v>
      </c>
      <c r="C47" s="5">
        <v>42481</v>
      </c>
      <c r="D47" s="4"/>
      <c r="E47" s="4"/>
      <c r="F47" s="4"/>
      <c r="G47" s="4" t="s">
        <v>164</v>
      </c>
      <c r="H47" s="6">
        <v>-22000</v>
      </c>
      <c r="I47" s="4"/>
      <c r="J47" s="6">
        <f t="shared" si="1"/>
        <v>29601.07</v>
      </c>
    </row>
    <row r="48" spans="1:10" x14ac:dyDescent="0.25">
      <c r="A48" s="4"/>
      <c r="B48" s="4" t="s">
        <v>9</v>
      </c>
      <c r="C48" s="5">
        <v>42481</v>
      </c>
      <c r="D48" s="4"/>
      <c r="E48" s="4"/>
      <c r="F48" s="4"/>
      <c r="G48" s="4" t="s">
        <v>144</v>
      </c>
      <c r="H48" s="6">
        <v>50000</v>
      </c>
      <c r="I48" s="4"/>
      <c r="J48" s="6">
        <f t="shared" si="1"/>
        <v>79601.070000000007</v>
      </c>
    </row>
    <row r="49" spans="1:10" x14ac:dyDescent="0.25">
      <c r="A49" s="4"/>
      <c r="B49" s="4" t="s">
        <v>7</v>
      </c>
      <c r="C49" s="5">
        <v>42485</v>
      </c>
      <c r="D49" s="4"/>
      <c r="E49" s="4" t="s">
        <v>50</v>
      </c>
      <c r="F49" s="4" t="s">
        <v>87</v>
      </c>
      <c r="G49" s="4" t="s">
        <v>145</v>
      </c>
      <c r="H49" s="6">
        <v>-89.51</v>
      </c>
      <c r="I49" s="4"/>
      <c r="J49" s="6">
        <f t="shared" si="1"/>
        <v>79511.56</v>
      </c>
    </row>
    <row r="50" spans="1:10" ht="23.25" x14ac:dyDescent="0.25">
      <c r="A50" s="4"/>
      <c r="B50" s="4" t="s">
        <v>7</v>
      </c>
      <c r="C50" s="5">
        <v>42486</v>
      </c>
      <c r="D50" s="4"/>
      <c r="E50" s="4" t="s">
        <v>51</v>
      </c>
      <c r="F50" s="4" t="s">
        <v>100</v>
      </c>
      <c r="G50" s="20" t="s">
        <v>146</v>
      </c>
      <c r="H50" s="6">
        <v>-480</v>
      </c>
      <c r="I50" s="4"/>
      <c r="J50" s="6">
        <f t="shared" si="1"/>
        <v>79031.56</v>
      </c>
    </row>
    <row r="51" spans="1:10" x14ac:dyDescent="0.25">
      <c r="A51" s="4"/>
      <c r="B51" s="4" t="s">
        <v>7</v>
      </c>
      <c r="C51" s="5">
        <v>42486</v>
      </c>
      <c r="D51" s="4"/>
      <c r="E51" s="4" t="s">
        <v>52</v>
      </c>
      <c r="F51" s="4" t="s">
        <v>101</v>
      </c>
      <c r="G51" s="4" t="s">
        <v>147</v>
      </c>
      <c r="H51" s="6">
        <v>-76</v>
      </c>
      <c r="I51" s="4"/>
      <c r="J51" s="6">
        <f t="shared" si="1"/>
        <v>78955.56</v>
      </c>
    </row>
    <row r="52" spans="1:10" x14ac:dyDescent="0.25">
      <c r="A52" s="4"/>
      <c r="B52" s="4" t="s">
        <v>7</v>
      </c>
      <c r="C52" s="5">
        <v>42486</v>
      </c>
      <c r="D52" s="4"/>
      <c r="E52" s="4" t="s">
        <v>53</v>
      </c>
      <c r="F52" s="4" t="s">
        <v>79</v>
      </c>
      <c r="G52" s="4" t="s">
        <v>167</v>
      </c>
      <c r="H52" s="6">
        <v>-187.5</v>
      </c>
      <c r="I52" s="4"/>
      <c r="J52" s="6">
        <f t="shared" si="1"/>
        <v>78768.06</v>
      </c>
    </row>
    <row r="53" spans="1:10" x14ac:dyDescent="0.25">
      <c r="A53" s="4"/>
      <c r="B53" s="4" t="s">
        <v>7</v>
      </c>
      <c r="C53" s="5">
        <v>42486</v>
      </c>
      <c r="D53" s="4"/>
      <c r="E53" s="4" t="s">
        <v>54</v>
      </c>
      <c r="F53" s="4" t="s">
        <v>102</v>
      </c>
      <c r="G53" s="4" t="s">
        <v>168</v>
      </c>
      <c r="H53" s="6">
        <v>-358.26</v>
      </c>
      <c r="I53" s="4"/>
      <c r="J53" s="6">
        <f t="shared" si="1"/>
        <v>78409.8</v>
      </c>
    </row>
    <row r="54" spans="1:10" x14ac:dyDescent="0.25">
      <c r="A54" s="4"/>
      <c r="B54" s="4" t="s">
        <v>7</v>
      </c>
      <c r="C54" s="5">
        <v>42486</v>
      </c>
      <c r="D54" s="4"/>
      <c r="E54" s="4" t="s">
        <v>55</v>
      </c>
      <c r="F54" s="4" t="s">
        <v>103</v>
      </c>
      <c r="G54" s="4" t="s">
        <v>148</v>
      </c>
      <c r="H54" s="6">
        <v>-29.37</v>
      </c>
      <c r="I54" s="4"/>
      <c r="J54" s="6">
        <f t="shared" si="1"/>
        <v>78380.429999999993</v>
      </c>
    </row>
    <row r="55" spans="1:10" x14ac:dyDescent="0.25">
      <c r="A55" s="4"/>
      <c r="B55" s="4" t="s">
        <v>7</v>
      </c>
      <c r="C55" s="5">
        <v>42486</v>
      </c>
      <c r="D55" s="4"/>
      <c r="E55" s="4" t="s">
        <v>56</v>
      </c>
      <c r="F55" s="4" t="s">
        <v>104</v>
      </c>
      <c r="G55" s="4" t="s">
        <v>149</v>
      </c>
      <c r="H55" s="6">
        <v>-1220.74</v>
      </c>
      <c r="I55" s="4"/>
      <c r="J55" s="6">
        <f t="shared" si="1"/>
        <v>77159.69</v>
      </c>
    </row>
    <row r="56" spans="1:10" x14ac:dyDescent="0.25">
      <c r="A56" s="4"/>
      <c r="B56" s="4" t="s">
        <v>7</v>
      </c>
      <c r="C56" s="5">
        <v>42486</v>
      </c>
      <c r="D56" s="4"/>
      <c r="E56" s="4" t="s">
        <v>57</v>
      </c>
      <c r="F56" s="4" t="s">
        <v>105</v>
      </c>
      <c r="G56" s="4" t="s">
        <v>150</v>
      </c>
      <c r="H56" s="6">
        <v>-49.59</v>
      </c>
      <c r="I56" s="4"/>
      <c r="J56" s="6">
        <f t="shared" si="1"/>
        <v>77110.100000000006</v>
      </c>
    </row>
    <row r="57" spans="1:10" x14ac:dyDescent="0.25">
      <c r="A57" s="4"/>
      <c r="B57" s="4" t="s">
        <v>7</v>
      </c>
      <c r="C57" s="5">
        <v>42487</v>
      </c>
      <c r="D57" s="4"/>
      <c r="E57" s="4" t="s">
        <v>58</v>
      </c>
      <c r="F57" s="4" t="s">
        <v>106</v>
      </c>
      <c r="G57" s="4" t="s">
        <v>151</v>
      </c>
      <c r="H57" s="6">
        <v>-355.3</v>
      </c>
      <c r="I57" s="4"/>
      <c r="J57" s="6">
        <f t="shared" si="1"/>
        <v>76754.8</v>
      </c>
    </row>
    <row r="58" spans="1:10" x14ac:dyDescent="0.25">
      <c r="A58" s="4"/>
      <c r="B58" s="4" t="s">
        <v>7</v>
      </c>
      <c r="C58" s="5">
        <v>42487</v>
      </c>
      <c r="D58" s="4"/>
      <c r="E58" s="4" t="s">
        <v>59</v>
      </c>
      <c r="F58" s="4" t="s">
        <v>107</v>
      </c>
      <c r="G58" s="4" t="s">
        <v>152</v>
      </c>
      <c r="H58" s="6">
        <v>-479.57</v>
      </c>
      <c r="I58" s="4"/>
      <c r="J58" s="6">
        <f t="shared" si="1"/>
        <v>76275.23</v>
      </c>
    </row>
    <row r="59" spans="1:10" x14ac:dyDescent="0.25">
      <c r="A59" s="4"/>
      <c r="B59" s="4" t="s">
        <v>10</v>
      </c>
      <c r="C59" s="5">
        <v>42488</v>
      </c>
      <c r="D59" s="4"/>
      <c r="E59" s="4" t="s">
        <v>60</v>
      </c>
      <c r="F59" s="4" t="s">
        <v>86</v>
      </c>
      <c r="G59" s="4" t="s">
        <v>153</v>
      </c>
      <c r="H59" s="6">
        <v>-4153.6000000000004</v>
      </c>
      <c r="I59" s="4"/>
      <c r="J59" s="6">
        <f t="shared" si="1"/>
        <v>72121.63</v>
      </c>
    </row>
    <row r="60" spans="1:10" x14ac:dyDescent="0.25">
      <c r="A60" s="4"/>
      <c r="B60" s="4" t="s">
        <v>10</v>
      </c>
      <c r="C60" s="5">
        <v>42488</v>
      </c>
      <c r="D60" s="4"/>
      <c r="E60" s="4" t="s">
        <v>34</v>
      </c>
      <c r="F60" s="4" t="s">
        <v>87</v>
      </c>
      <c r="G60" s="4" t="s">
        <v>129</v>
      </c>
      <c r="H60" s="6">
        <v>-7285.68</v>
      </c>
      <c r="I60" s="4"/>
      <c r="J60" s="6">
        <f t="shared" si="1"/>
        <v>64835.95</v>
      </c>
    </row>
    <row r="61" spans="1:10" x14ac:dyDescent="0.25">
      <c r="A61" s="4"/>
      <c r="B61" s="4" t="s">
        <v>10</v>
      </c>
      <c r="C61" s="5">
        <v>42488</v>
      </c>
      <c r="D61" s="4"/>
      <c r="E61" s="4" t="s">
        <v>61</v>
      </c>
      <c r="F61" s="4" t="s">
        <v>108</v>
      </c>
      <c r="G61" s="4" t="s">
        <v>154</v>
      </c>
      <c r="H61" s="6">
        <v>-224.56</v>
      </c>
      <c r="I61" s="4"/>
      <c r="J61" s="6">
        <f t="shared" si="1"/>
        <v>64611.39</v>
      </c>
    </row>
    <row r="62" spans="1:10" x14ac:dyDescent="0.25">
      <c r="A62" s="4"/>
      <c r="B62" s="4" t="s">
        <v>10</v>
      </c>
      <c r="C62" s="5">
        <v>42488</v>
      </c>
      <c r="D62" s="4"/>
      <c r="E62" s="4" t="s">
        <v>62</v>
      </c>
      <c r="F62" s="4" t="s">
        <v>109</v>
      </c>
      <c r="G62" s="4" t="s">
        <v>155</v>
      </c>
      <c r="H62" s="6">
        <v>-7247.12</v>
      </c>
      <c r="I62" s="4"/>
      <c r="J62" s="6">
        <f t="shared" si="1"/>
        <v>57364.27</v>
      </c>
    </row>
    <row r="63" spans="1:10" x14ac:dyDescent="0.25">
      <c r="A63" s="4"/>
      <c r="B63" s="4" t="s">
        <v>10</v>
      </c>
      <c r="C63" s="5">
        <v>42489</v>
      </c>
      <c r="D63" s="4"/>
      <c r="E63" s="4" t="s">
        <v>63</v>
      </c>
      <c r="F63" s="4" t="s">
        <v>87</v>
      </c>
      <c r="G63" s="4" t="s">
        <v>156</v>
      </c>
      <c r="H63" s="6">
        <v>-1064.04</v>
      </c>
      <c r="I63" s="4"/>
      <c r="J63" s="6">
        <f t="shared" si="1"/>
        <v>56300.23</v>
      </c>
    </row>
    <row r="64" spans="1:10" x14ac:dyDescent="0.25">
      <c r="A64" s="4"/>
      <c r="B64" s="4" t="s">
        <v>11</v>
      </c>
      <c r="C64" s="5">
        <v>42490</v>
      </c>
      <c r="D64" s="4"/>
      <c r="E64" s="4" t="s">
        <v>64</v>
      </c>
      <c r="F64" s="4"/>
      <c r="G64" s="4" t="s">
        <v>157</v>
      </c>
      <c r="H64" s="6">
        <v>-1795.96</v>
      </c>
      <c r="I64" s="4"/>
      <c r="J64" s="6">
        <f t="shared" si="1"/>
        <v>54504.27</v>
      </c>
    </row>
    <row r="65" spans="1:10" ht="15.75" thickBot="1" x14ac:dyDescent="0.3">
      <c r="A65" s="4"/>
      <c r="B65" s="4" t="s">
        <v>8</v>
      </c>
      <c r="C65" s="5">
        <v>42490</v>
      </c>
      <c r="D65" s="4"/>
      <c r="E65" s="4"/>
      <c r="F65" s="4"/>
      <c r="G65" s="4" t="s">
        <v>158</v>
      </c>
      <c r="H65" s="7">
        <v>0.56000000000000005</v>
      </c>
      <c r="I65" s="4"/>
      <c r="J65" s="7">
        <f t="shared" si="1"/>
        <v>54504.83</v>
      </c>
    </row>
    <row r="66" spans="1:10" ht="15.75" thickBot="1" x14ac:dyDescent="0.3">
      <c r="A66" s="4"/>
      <c r="B66" s="4"/>
      <c r="C66" s="5"/>
      <c r="D66" s="4"/>
      <c r="E66" s="4"/>
      <c r="F66" s="4"/>
      <c r="G66" s="4"/>
      <c r="H66" s="8">
        <f>ROUND(SUM(H6:H65),5)</f>
        <v>-24081.71</v>
      </c>
      <c r="I66" s="4"/>
      <c r="J66" s="8">
        <f>J65</f>
        <v>54504.83</v>
      </c>
    </row>
    <row r="67" spans="1:10" s="10" customFormat="1" ht="12" thickBot="1" x14ac:dyDescent="0.25">
      <c r="A67" s="1"/>
      <c r="B67" s="1"/>
      <c r="C67" s="3"/>
      <c r="D67" s="1"/>
      <c r="E67" s="1"/>
      <c r="F67" s="1"/>
      <c r="G67" s="1"/>
      <c r="H67" s="9">
        <f>H66</f>
        <v>-24081.71</v>
      </c>
      <c r="I67" s="1"/>
      <c r="J67" s="9">
        <f>J66</f>
        <v>54504.83</v>
      </c>
    </row>
    <row r="68" spans="1:10" ht="15.75" thickTop="1" x14ac:dyDescent="0.25"/>
  </sheetData>
  <mergeCells count="3">
    <mergeCell ref="B1:J1"/>
    <mergeCell ref="B2:J2"/>
    <mergeCell ref="B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2017-07-25T13:44:22Z</cp:lastPrinted>
  <dcterms:created xsi:type="dcterms:W3CDTF">2017-07-24T16:16:15Z</dcterms:created>
  <dcterms:modified xsi:type="dcterms:W3CDTF">2017-07-25T13:46:59Z</dcterms:modified>
</cp:coreProperties>
</file>