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Sheet1!$4:$4,Sheet1!$6:$6,Sheet1!$12:$12,Sheet1!$14:$14,Sheet1!$15:$15,Sheet1!$18:$18,Sheet1!$19:$19,Sheet1!$21:$21,Sheet1!$22:$22,Sheet1!$24:$24,Sheet1!$25:$25,Sheet1!$26:$26,Sheet1!$27:$27,Sheet1!$28:$28,Sheet1!$29:$29,Sheet1!$31:$31</definedName>
    <definedName name="QB_DATA_1" localSheetId="0" hidden="1">Sheet1!$32:$32,Sheet1!$35:$35,Sheet1!$38:$38,Sheet1!$39:$39,Sheet1!$42:$42,Sheet1!$43:$43,Sheet1!$45:$45,Sheet1!$47:$47,Sheet1!$48:$48,Sheet1!$51:$51,Sheet1!$52:$52,Sheet1!$54:$54,Sheet1!$56:$56,Sheet1!$60:$60,Sheet1!$62:$62,Sheet1!$63:$63</definedName>
    <definedName name="QB_DATA_2" localSheetId="0" hidden="1">Sheet1!$64:$64,Sheet1!$67:$67,Sheet1!$68:$68,Sheet1!$69:$69,Sheet1!$72:$72,Sheet1!$75:$75,Sheet1!$76:$76,Sheet1!$79:$79,Sheet1!$82:$82,Sheet1!$83:$83,Sheet1!$84:$84,Sheet1!$85:$85,Sheet1!$86:$86,Sheet1!$89:$89,Sheet1!$90:$90,Sheet1!$91:$91</definedName>
    <definedName name="QB_DATA_3" localSheetId="0" hidden="1">Sheet1!$92:$92,Sheet1!$93:$93,Sheet1!$96:$96,Sheet1!$97:$97,Sheet1!$99:$99,Sheet1!$101:$101,Sheet1!$102:$102,Sheet1!$103:$103,Sheet1!$104:$104,Sheet1!$107:$107,Sheet1!$110:$110,Sheet1!$111:$111,Sheet1!$112:$112,Sheet1!$113:$113,Sheet1!$114:$114,Sheet1!$117:$117</definedName>
    <definedName name="QB_FORMULA_0" localSheetId="0" hidden="1">Sheet1!$H$7,Sheet1!$H$8,Sheet1!$H$9,Sheet1!$H$16,Sheet1!$H$17,Sheet1!$H$23,Sheet1!$H$33,Sheet1!$H$36,Sheet1!$H$40,Sheet1!$H$44,Sheet1!$H$49,Sheet1!$H$53,Sheet1!$H$57,Sheet1!$H$61,Sheet1!$H$65,Sheet1!$H$70</definedName>
    <definedName name="QB_FORMULA_1" localSheetId="0" hidden="1">Sheet1!$H$73,Sheet1!$H$77,Sheet1!$H$80,Sheet1!$H$87,Sheet1!$H$94,Sheet1!$H$98,Sheet1!$H$105,Sheet1!$H$108,Sheet1!$H$115,Sheet1!$H$118,Sheet1!$H$119,Sheet1!$H$120,Sheet1!$H$121</definedName>
    <definedName name="QB_ROW_104040" localSheetId="0" hidden="1">Sheet1!$E$78</definedName>
    <definedName name="QB_ROW_104340" localSheetId="0" hidden="1">Sheet1!$E$80</definedName>
    <definedName name="QB_ROW_106250" localSheetId="0" hidden="1">Sheet1!$F$79</definedName>
    <definedName name="QB_ROW_107250" localSheetId="0" hidden="1">Sheet1!$F$110</definedName>
    <definedName name="QB_ROW_108250" localSheetId="0" hidden="1">Sheet1!$F$48</definedName>
    <definedName name="QB_ROW_109040" localSheetId="0" hidden="1">Sheet1!$E$81</definedName>
    <definedName name="QB_ROW_109340" localSheetId="0" hidden="1">Sheet1!$E$87</definedName>
    <definedName name="QB_ROW_111250" localSheetId="0" hidden="1">Sheet1!$F$86</definedName>
    <definedName name="QB_ROW_112040" localSheetId="0" hidden="1">Sheet1!$E$88</definedName>
    <definedName name="QB_ROW_112340" localSheetId="0" hidden="1">Sheet1!$E$94</definedName>
    <definedName name="QB_ROW_113250" localSheetId="0" hidden="1">Sheet1!$F$89</definedName>
    <definedName name="QB_ROW_115040" localSheetId="0" hidden="1">Sheet1!$E$95</definedName>
    <definedName name="QB_ROW_115340" localSheetId="0" hidden="1">Sheet1!$E$98</definedName>
    <definedName name="QB_ROW_121250" localSheetId="0" hidden="1">Sheet1!$F$51</definedName>
    <definedName name="QB_ROW_131340" localSheetId="0" hidden="1">Sheet1!$E$28</definedName>
    <definedName name="QB_ROW_132240" localSheetId="0" hidden="1">Sheet1!$E$19</definedName>
    <definedName name="QB_ROW_137040" localSheetId="0" hidden="1">Sheet1!$E$20</definedName>
    <definedName name="QB_ROW_137250" localSheetId="0" hidden="1">Sheet1!$F$22</definedName>
    <definedName name="QB_ROW_137340" localSheetId="0" hidden="1">Sheet1!$E$23</definedName>
    <definedName name="QB_ROW_138050" localSheetId="0" hidden="1">Sheet1!$F$59</definedName>
    <definedName name="QB_ROW_138350" localSheetId="0" hidden="1">Sheet1!$F$61</definedName>
    <definedName name="QB_ROW_142040" localSheetId="0" hidden="1">Sheet1!$E$11</definedName>
    <definedName name="QB_ROW_142340" localSheetId="0" hidden="1">Sheet1!$E$17</definedName>
    <definedName name="QB_ROW_144250" localSheetId="0" hidden="1">Sheet1!$F$12</definedName>
    <definedName name="QB_ROW_145050" localSheetId="0" hidden="1">Sheet1!$F$13</definedName>
    <definedName name="QB_ROW_145260" localSheetId="0" hidden="1">Sheet1!$G$15</definedName>
    <definedName name="QB_ROW_145350" localSheetId="0" hidden="1">Sheet1!$F$16</definedName>
    <definedName name="QB_ROW_146240" localSheetId="0" hidden="1">Sheet1!$E$29</definedName>
    <definedName name="QB_ROW_173040" localSheetId="0" hidden="1">Sheet1!$E$41</definedName>
    <definedName name="QB_ROW_173340" localSheetId="0" hidden="1">Sheet1!$E$44</definedName>
    <definedName name="QB_ROW_179250" localSheetId="0" hidden="1">Sheet1!$F$97</definedName>
    <definedName name="QB_ROW_18301" localSheetId="0" hidden="1">Sheet1!$A$121</definedName>
    <definedName name="QB_ROW_19011" localSheetId="0" hidden="1">Sheet1!$B$2</definedName>
    <definedName name="QB_ROW_19311" localSheetId="0" hidden="1">Sheet1!$B$120</definedName>
    <definedName name="QB_ROW_20031" localSheetId="0" hidden="1">Sheet1!$D$3</definedName>
    <definedName name="QB_ROW_20331" localSheetId="0" hidden="1">Sheet1!$D$8</definedName>
    <definedName name="QB_ROW_209040" localSheetId="0" hidden="1">Sheet1!$E$34</definedName>
    <definedName name="QB_ROW_209340" localSheetId="0" hidden="1">Sheet1!$E$36</definedName>
    <definedName name="QB_ROW_21031" localSheetId="0" hidden="1">Sheet1!$D$10</definedName>
    <definedName name="QB_ROW_21331" localSheetId="0" hidden="1">Sheet1!$D$119</definedName>
    <definedName name="QB_ROW_216350" localSheetId="0" hidden="1">Sheet1!$F$64</definedName>
    <definedName name="QB_ROW_217040" localSheetId="0" hidden="1">Sheet1!$E$66</definedName>
    <definedName name="QB_ROW_217340" localSheetId="0" hidden="1">Sheet1!$E$70</definedName>
    <definedName name="QB_ROW_218240" localSheetId="0" hidden="1">Sheet1!$E$27</definedName>
    <definedName name="QB_ROW_222040" localSheetId="0" hidden="1">Sheet1!$E$116</definedName>
    <definedName name="QB_ROW_222340" localSheetId="0" hidden="1">Sheet1!$E$118</definedName>
    <definedName name="QB_ROW_226250" localSheetId="0" hidden="1">Sheet1!$F$83</definedName>
    <definedName name="QB_ROW_227260" localSheetId="0" hidden="1">Sheet1!$G$60</definedName>
    <definedName name="QB_ROW_237040" localSheetId="0" hidden="1">Sheet1!$E$46</definedName>
    <definedName name="QB_ROW_237340" localSheetId="0" hidden="1">Sheet1!$E$49</definedName>
    <definedName name="QB_ROW_239040" localSheetId="0" hidden="1">Sheet1!$E$106</definedName>
    <definedName name="QB_ROW_239340" localSheetId="0" hidden="1">Sheet1!$E$108</definedName>
    <definedName name="QB_ROW_240040" localSheetId="0" hidden="1">Sheet1!$E$109</definedName>
    <definedName name="QB_ROW_240340" localSheetId="0" hidden="1">Sheet1!$E$115</definedName>
    <definedName name="QB_ROW_247250" localSheetId="0" hidden="1">Sheet1!$F$82</definedName>
    <definedName name="QB_ROW_252040" localSheetId="0" hidden="1">Sheet1!$E$37</definedName>
    <definedName name="QB_ROW_252250" localSheetId="0" hidden="1">Sheet1!$F$39</definedName>
    <definedName name="QB_ROW_252340" localSheetId="0" hidden="1">Sheet1!$E$40</definedName>
    <definedName name="QB_ROW_254250" localSheetId="0" hidden="1">Sheet1!$F$84</definedName>
    <definedName name="QB_ROW_255250" localSheetId="0" hidden="1">Sheet1!$F$85</definedName>
    <definedName name="QB_ROW_261040" localSheetId="0" hidden="1">Sheet1!$E$100</definedName>
    <definedName name="QB_ROW_261340" localSheetId="0" hidden="1">Sheet1!$E$105</definedName>
    <definedName name="QB_ROW_266250" localSheetId="0" hidden="1">Sheet1!$F$52</definedName>
    <definedName name="QB_ROW_289250" localSheetId="0" hidden="1">Sheet1!$F$114</definedName>
    <definedName name="QB_ROW_291250" localSheetId="0" hidden="1">Sheet1!$F$6</definedName>
    <definedName name="QB_ROW_323240" localSheetId="0" hidden="1">Sheet1!$E$25</definedName>
    <definedName name="QB_ROW_332250" localSheetId="0" hidden="1">Sheet1!$F$47</definedName>
    <definedName name="QB_ROW_334340" localSheetId="0" hidden="1">Sheet1!$E$99</definedName>
    <definedName name="QB_ROW_341250" localSheetId="0" hidden="1">Sheet1!$F$69</definedName>
    <definedName name="QB_ROW_342040" localSheetId="0" hidden="1">Sheet1!$E$71</definedName>
    <definedName name="QB_ROW_342340" localSheetId="0" hidden="1">Sheet1!$E$73</definedName>
    <definedName name="QB_ROW_343040" localSheetId="0" hidden="1">Sheet1!$E$74</definedName>
    <definedName name="QB_ROW_343340" localSheetId="0" hidden="1">Sheet1!$E$77</definedName>
    <definedName name="QB_ROW_345250" localSheetId="0" hidden="1">Sheet1!$F$75</definedName>
    <definedName name="QB_ROW_348250" localSheetId="0" hidden="1">Sheet1!$F$76</definedName>
    <definedName name="QB_ROW_354250" localSheetId="0" hidden="1">Sheet1!$F$38</definedName>
    <definedName name="QB_ROW_358250" localSheetId="0" hidden="1">Sheet1!$F$96</definedName>
    <definedName name="QB_ROW_359250" localSheetId="0" hidden="1">Sheet1!$F$90</definedName>
    <definedName name="QB_ROW_365250" localSheetId="0" hidden="1">Sheet1!$F$67</definedName>
    <definedName name="QB_ROW_372040" localSheetId="0" hidden="1">Sheet1!$E$5</definedName>
    <definedName name="QB_ROW_372340" localSheetId="0" hidden="1">Sheet1!$E$7</definedName>
    <definedName name="QB_ROW_391250" localSheetId="0" hidden="1">Sheet1!$F$113</definedName>
    <definedName name="QB_ROW_406250" localSheetId="0" hidden="1">Sheet1!$F$101</definedName>
    <definedName name="QB_ROW_411250" localSheetId="0" hidden="1">Sheet1!$F$21</definedName>
    <definedName name="QB_ROW_414250" localSheetId="0" hidden="1">Sheet1!$F$72</definedName>
    <definedName name="QB_ROW_423260" localSheetId="0" hidden="1">Sheet1!$G$14</definedName>
    <definedName name="QB_ROW_427250" localSheetId="0" hidden="1">Sheet1!$F$102</definedName>
    <definedName name="QB_ROW_430250" localSheetId="0" hidden="1">Sheet1!$F$91</definedName>
    <definedName name="QB_ROW_431250" localSheetId="0" hidden="1">Sheet1!$F$92</definedName>
    <definedName name="QB_ROW_444240" localSheetId="0" hidden="1">Sheet1!$E$45</definedName>
    <definedName name="QB_ROW_451250" localSheetId="0" hidden="1">Sheet1!$F$62</definedName>
    <definedName name="QB_ROW_452250" localSheetId="0" hidden="1">Sheet1!$F$63</definedName>
    <definedName name="QB_ROW_453250" localSheetId="0" hidden="1">Sheet1!$F$68</definedName>
    <definedName name="QB_ROW_455250" localSheetId="0" hidden="1">Sheet1!$F$103</definedName>
    <definedName name="QB_ROW_459240" localSheetId="0" hidden="1">Sheet1!$E$24</definedName>
    <definedName name="QB_ROW_460250" localSheetId="0" hidden="1">Sheet1!$F$93</definedName>
    <definedName name="QB_ROW_46040" localSheetId="0" hidden="1">Sheet1!$E$50</definedName>
    <definedName name="QB_ROW_46340" localSheetId="0" hidden="1">Sheet1!$E$53</definedName>
    <definedName name="QB_ROW_47240" localSheetId="0" hidden="1">Sheet1!$E$54</definedName>
    <definedName name="QB_ROW_481250" localSheetId="0" hidden="1">Sheet1!$F$31</definedName>
    <definedName name="QB_ROW_482250" localSheetId="0" hidden="1">Sheet1!$F$104</definedName>
    <definedName name="QB_ROW_488250" localSheetId="0" hidden="1">Sheet1!$F$117</definedName>
    <definedName name="QB_ROW_50250" localSheetId="0" hidden="1">Sheet1!$F$107</definedName>
    <definedName name="QB_ROW_51250" localSheetId="0" hidden="1">Sheet1!$F$111</definedName>
    <definedName name="QB_ROW_52250" localSheetId="0" hidden="1">Sheet1!$F$112</definedName>
    <definedName name="QB_ROW_61240" localSheetId="0" hidden="1">Sheet1!$E$4</definedName>
    <definedName name="QB_ROW_69040" localSheetId="0" hidden="1">Sheet1!$E$30</definedName>
    <definedName name="QB_ROW_69250" localSheetId="0" hidden="1">Sheet1!$F$32</definedName>
    <definedName name="QB_ROW_69340" localSheetId="0" hidden="1">Sheet1!$E$33</definedName>
    <definedName name="QB_ROW_71250" localSheetId="0" hidden="1">Sheet1!$F$42</definedName>
    <definedName name="QB_ROW_73250" localSheetId="0" hidden="1">Sheet1!$F$35</definedName>
    <definedName name="QB_ROW_74350" localSheetId="0" hidden="1">Sheet1!$F$43</definedName>
    <definedName name="QB_ROW_78240" localSheetId="0" hidden="1">Sheet1!$E$26</definedName>
    <definedName name="QB_ROW_86321" localSheetId="0" hidden="1">Sheet1!$C$9</definedName>
    <definedName name="QB_ROW_91240" localSheetId="0" hidden="1">Sheet1!$E$18</definedName>
    <definedName name="QB_ROW_94040" localSheetId="0" hidden="1">Sheet1!$E$55</definedName>
    <definedName name="QB_ROW_94340" localSheetId="0" hidden="1">Sheet1!$E$57</definedName>
    <definedName name="QB_ROW_96250" localSheetId="0" hidden="1">Sheet1!$F$56</definedName>
    <definedName name="QB_ROW_97040" localSheetId="0" hidden="1">Sheet1!$E$58</definedName>
    <definedName name="QB_ROW_97340" localSheetId="0" hidden="1">Sheet1!$E$65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H120" i="1"/>
  <c r="H119" i="1"/>
  <c r="H118" i="1"/>
  <c r="H115" i="1"/>
  <c r="H108" i="1"/>
  <c r="H105" i="1"/>
  <c r="H98" i="1"/>
  <c r="H94" i="1"/>
  <c r="H87" i="1"/>
  <c r="H80" i="1"/>
  <c r="H77" i="1"/>
  <c r="H73" i="1"/>
  <c r="H70" i="1"/>
  <c r="H65" i="1"/>
  <c r="H61" i="1"/>
  <c r="H57" i="1"/>
  <c r="H53" i="1"/>
  <c r="H49" i="1"/>
  <c r="H44" i="1"/>
  <c r="H40" i="1"/>
  <c r="H36" i="1"/>
  <c r="H33" i="1"/>
  <c r="H23" i="1"/>
  <c r="H17" i="1"/>
  <c r="H16" i="1"/>
  <c r="H9" i="1"/>
  <c r="H8" i="1"/>
  <c r="H7" i="1"/>
</calcChain>
</file>

<file path=xl/sharedStrings.xml><?xml version="1.0" encoding="utf-8"?>
<sst xmlns="http://schemas.openxmlformats.org/spreadsheetml/2006/main" count="121" uniqueCount="121">
  <si>
    <t>Aug 18</t>
  </si>
  <si>
    <t>Ordinary Income/Expense</t>
  </si>
  <si>
    <t>Income</t>
  </si>
  <si>
    <t>4400.0 · Interest Income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</si>
  <si>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</si>
  <si>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</si>
  <si>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</si>
  <si>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</si>
  <si>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</si>
  <si>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</si>
  <si>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</si>
  <si>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</si>
  <si>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</si>
  <si>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</si>
  <si>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</si>
  <si>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</si>
  <si>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</si>
  <si>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</si>
  <si>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</si>
  <si>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</si>
  <si>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</si>
  <si>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</si>
  <si>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</si>
  <si>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</si>
  <si>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</si>
  <si>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</si>
  <si>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</si>
  <si>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</si>
  <si>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</si>
  <si>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</si>
  <si>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</si>
  <si>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6020.0 · Advertising - Other</t>
  </si>
  <si>
    <t>Total 6020.0 · Advertising</t>
  </si>
  <si>
    <t>6021.0 · MISCELLANEOUS EXPENSES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</si>
  <si>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</si>
  <si>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</si>
  <si>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</si>
  <si>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</si>
  <si>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</si>
  <si>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</si>
  <si>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</si>
  <si>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</si>
  <si>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</si>
  <si>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</si>
  <si>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</si>
  <si>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</si>
  <si>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</si>
  <si>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</si>
  <si>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</si>
  <si>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</si>
  <si>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</si>
  <si>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6065.3 · Directors Non-Travel Reimb/Exp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</si>
  <si>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</si>
  <si>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</si>
  <si>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</si>
  <si>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</si>
  <si>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</si>
  <si>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</si>
  <si>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</si>
  <si>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</si>
  <si>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</si>
  <si>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6080.28 · Contracted Support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</si>
  <si>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</si>
  <si>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</si>
  <si>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</si>
  <si>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</si>
  <si>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</si>
  <si>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6081.5 · Contracted Support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</si>
  <si>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</si>
  <si>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</si>
  <si>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</si>
  <si>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</si>
  <si>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</si>
  <si>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</si>
  <si>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</si>
  <si>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</si>
  <si>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</si>
  <si>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</si>
  <si>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</si>
  <si>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</si>
  <si>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</si>
  <si>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</si>
  <si>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</si>
  <si>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</si>
  <si>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</si>
  <si>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</si>
  <si>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</si>
  <si>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</si>
  <si>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</si>
  <si>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</si>
  <si>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</si>
  <si>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</si>
  <si>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6168.5 · EP</t>
  </si>
  <si>
    <t>Total 6160.0 · LEGAL SERVICES</t>
  </si>
  <si>
    <t>6170.0 · PROFESSIONAL SERVICES</t>
  </si>
  <si>
    <t>6176.1 · District Database Project</t>
  </si>
  <si>
    <t>6178.0 · Elections</t>
  </si>
  <si>
    <t>Total 6170.0 · PROFESSIONAL SERVICES</t>
  </si>
  <si>
    <t>6179.0 · LEGISLATION</t>
  </si>
  <si>
    <t>6184.0 · DISCRETIONARY FUNDS</t>
  </si>
  <si>
    <t>6184.1 · Principal BS</t>
  </si>
  <si>
    <t>6184.4 · Senior DCW</t>
  </si>
  <si>
    <t>6184.5 · Senior RHG</t>
  </si>
  <si>
    <t>6184.7 · Senior KBE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</si>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</sst>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2036.35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2000</v>
      </c>
    </row>
    <row r="7" spans="1:8" ht="15.75" thickBot="1" x14ac:dyDescent="0.3">
      <c r="A7" s="1"/>
      <c r="B7" s="1"/>
      <c r="C7" s="1"/>
      <c r="D7" s="1"/>
      <c r="E7" s="1" t="s">
        <v>6</v>
      </c>
      <c r="F7" s="1"/>
      <c r="G7" s="1"/>
      <c r="H7" s="4">
        <f>ROUND(SUM(H5:H6),5)</f>
        <v>2000</v>
      </c>
    </row>
    <row r="8" spans="1:8" ht="15.75" thickBot="1" x14ac:dyDescent="0.3">
      <c r="A8" s="1"/>
      <c r="B8" s="1"/>
      <c r="C8" s="1"/>
      <c r="D8" s="1" t="s">
        <v>7</v>
      </c>
      <c r="E8" s="1"/>
      <c r="F8" s="1"/>
      <c r="G8" s="1"/>
      <c r="H8" s="5">
        <f>ROUND(SUM(H3:H4)+H7,5)</f>
        <v>4036.35</v>
      </c>
    </row>
    <row r="9" spans="1:8" x14ac:dyDescent="0.25">
      <c r="A9" s="1"/>
      <c r="B9" s="1"/>
      <c r="C9" s="1" t="s">
        <v>8</v>
      </c>
      <c r="D9" s="1"/>
      <c r="E9" s="1"/>
      <c r="F9" s="1"/>
      <c r="G9" s="1"/>
      <c r="H9" s="2">
        <f>H8</f>
        <v>4036.35</v>
      </c>
    </row>
    <row r="10" spans="1:8" x14ac:dyDescent="0.25">
      <c r="A10" s="1"/>
      <c r="B10" s="1"/>
      <c r="C10" s="1"/>
      <c r="D10" s="1" t="s">
        <v>9</v>
      </c>
      <c r="E10" s="1"/>
      <c r="F10" s="1"/>
      <c r="G10" s="1"/>
      <c r="H10" s="2"/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565.05999999999995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/>
    </row>
    <row r="14" spans="1:8" x14ac:dyDescent="0.25">
      <c r="A14" s="1"/>
      <c r="B14" s="1"/>
      <c r="C14" s="1"/>
      <c r="D14" s="1"/>
      <c r="E14" s="1"/>
      <c r="F14" s="1"/>
      <c r="G14" s="1" t="s">
        <v>13</v>
      </c>
      <c r="H14" s="2">
        <v>216.49</v>
      </c>
    </row>
    <row r="15" spans="1:8" ht="15.75" thickBot="1" x14ac:dyDescent="0.3">
      <c r="A15" s="1"/>
      <c r="B15" s="1"/>
      <c r="C15" s="1"/>
      <c r="D15" s="1"/>
      <c r="E15" s="1"/>
      <c r="F15" s="1"/>
      <c r="G15" s="1" t="s">
        <v>14</v>
      </c>
      <c r="H15" s="3">
        <v>856.59</v>
      </c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5">
        <f>ROUND(SUM(H13:H15),5)</f>
        <v>1073.08</v>
      </c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>
        <f>ROUND(SUM(H11:H12)+H16,5)</f>
        <v>1638.14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v>37.96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358.53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403.67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6">
        <v>416.22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819.89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281.42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1909.16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366.67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384.99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284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30</v>
      </c>
      <c r="G31" s="1"/>
      <c r="H31" s="2">
        <v>613.6</v>
      </c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6">
        <v>102.5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ROUND(SUM(H30:H32),5)</f>
        <v>716.1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6">
        <v>4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ROUND(SUM(H34:H35),5)</f>
        <v>4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232.75</v>
      </c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6">
        <v>36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ROUND(SUM(H37:H39),5)</f>
        <v>268.75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554.29999999999995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6">
        <v>811.85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ROUND(SUM(H41:H43),5)</f>
        <v>1366.15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v>55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680.5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6">
        <v>97.19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ROUND(SUM(H46:H48),5)</f>
        <v>777.69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535</v>
      </c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6">
        <v>15.48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ROUND(SUM(H50:H52),5)</f>
        <v>550.48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v>8100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/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6">
        <v>596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ROUND(SUM(H55:H56),5)</f>
        <v>596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/>
      <c r="G60" s="1" t="s">
        <v>59</v>
      </c>
      <c r="H60" s="6">
        <v>275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f>ROUND(SUM(H59:H60),5)</f>
        <v>275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2800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38.56</v>
      </c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6">
        <v>1728.34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ROUND(H58+SUM(H61:H64),5)</f>
        <v>4841.8999999999996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4867.84</v>
      </c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3852.47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6">
        <v>137.13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ROUND(SUM(H66:H69),5)</f>
        <v>8857.44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6">
        <v>7500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ROUND(SUM(H71:H72),5)</f>
        <v>7500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1456</v>
      </c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6">
        <v>2129.7399999999998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ROUND(SUM(H74:H76),5)</f>
        <v>3585.74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6">
        <v>436.83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ROUND(SUM(H78:H79),5)</f>
        <v>436.83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8513.51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1037.26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1551.19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996.24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6">
        <v>128.76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ROUND(SUM(H81:H86),5)</f>
        <v>12226.96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2562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1270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1320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3391.28</v>
      </c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6">
        <v>5985.35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ROUND(SUM(H88:H93),5)</f>
        <v>14528.63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/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39283</v>
      </c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6">
        <v>885.25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ROUND(SUM(H95:H97),5)</f>
        <v>40168.25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v>2000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2499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559.84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1500</v>
      </c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6">
        <v>1082.93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f>ROUND(SUM(H100:H104),5)</f>
        <v>5641.77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/>
    </row>
    <row r="107" spans="1:8" ht="15.75" thickBot="1" x14ac:dyDescent="0.3">
      <c r="A107" s="1"/>
      <c r="B107" s="1"/>
      <c r="C107" s="1"/>
      <c r="D107" s="1"/>
      <c r="E107" s="1"/>
      <c r="F107" s="1" t="s">
        <v>106</v>
      </c>
      <c r="G107" s="1"/>
      <c r="H107" s="6">
        <v>137377.26999999999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f>ROUND(SUM(H106:H107),5)</f>
        <v>137377.26999999999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/>
    </row>
    <row r="110" spans="1:8" x14ac:dyDescent="0.25">
      <c r="A110" s="1"/>
      <c r="B110" s="1"/>
      <c r="C110" s="1"/>
      <c r="D110" s="1"/>
      <c r="E110" s="1"/>
      <c r="F110" s="1" t="s">
        <v>109</v>
      </c>
      <c r="G110" s="1"/>
      <c r="H110" s="2">
        <v>254.88</v>
      </c>
    </row>
    <row r="111" spans="1:8" x14ac:dyDescent="0.25">
      <c r="A111" s="1"/>
      <c r="B111" s="1"/>
      <c r="C111" s="1"/>
      <c r="D111" s="1"/>
      <c r="E111" s="1"/>
      <c r="F111" s="1" t="s">
        <v>110</v>
      </c>
      <c r="G111" s="1"/>
      <c r="H111" s="2">
        <v>10876.72</v>
      </c>
    </row>
    <row r="112" spans="1:8" x14ac:dyDescent="0.25">
      <c r="A112" s="1"/>
      <c r="B112" s="1"/>
      <c r="C112" s="1"/>
      <c r="D112" s="1"/>
      <c r="E112" s="1"/>
      <c r="F112" s="1" t="s">
        <v>111</v>
      </c>
      <c r="G112" s="1"/>
      <c r="H112" s="2">
        <v>8177.71</v>
      </c>
    </row>
    <row r="113" spans="1:8" x14ac:dyDescent="0.25">
      <c r="A113" s="1"/>
      <c r="B113" s="1"/>
      <c r="C113" s="1"/>
      <c r="D113" s="1"/>
      <c r="E113" s="1"/>
      <c r="F113" s="1" t="s">
        <v>112</v>
      </c>
      <c r="G113" s="1"/>
      <c r="H113" s="2">
        <v>158.19999999999999</v>
      </c>
    </row>
    <row r="114" spans="1:8" ht="15.75" thickBot="1" x14ac:dyDescent="0.3">
      <c r="A114" s="1"/>
      <c r="B114" s="1"/>
      <c r="C114" s="1"/>
      <c r="D114" s="1"/>
      <c r="E114" s="1"/>
      <c r="F114" s="1" t="s">
        <v>113</v>
      </c>
      <c r="G114" s="1"/>
      <c r="H114" s="6">
        <v>339.15</v>
      </c>
    </row>
    <row r="115" spans="1:8" x14ac:dyDescent="0.25">
      <c r="A115" s="1"/>
      <c r="B115" s="1"/>
      <c r="C115" s="1"/>
      <c r="D115" s="1"/>
      <c r="E115" s="1" t="s">
        <v>114</v>
      </c>
      <c r="F115" s="1"/>
      <c r="G115" s="1"/>
      <c r="H115" s="2">
        <f>ROUND(SUM(H109:H114),5)</f>
        <v>19806.66</v>
      </c>
    </row>
    <row r="116" spans="1:8" x14ac:dyDescent="0.25">
      <c r="A116" s="1"/>
      <c r="B116" s="1"/>
      <c r="C116" s="1"/>
      <c r="D116" s="1"/>
      <c r="E116" s="1" t="s">
        <v>115</v>
      </c>
      <c r="F116" s="1"/>
      <c r="G116" s="1"/>
      <c r="H116" s="2"/>
    </row>
    <row r="117" spans="1:8" ht="15.75" thickBot="1" x14ac:dyDescent="0.3">
      <c r="A117" s="1"/>
      <c r="B117" s="1"/>
      <c r="C117" s="1"/>
      <c r="D117" s="1"/>
      <c r="E117" s="1"/>
      <c r="F117" s="1" t="s">
        <v>116</v>
      </c>
      <c r="G117" s="1"/>
      <c r="H117" s="3">
        <v>2062.9499999999998</v>
      </c>
    </row>
    <row r="118" spans="1:8" ht="15.75" thickBot="1" x14ac:dyDescent="0.3">
      <c r="A118" s="1"/>
      <c r="B118" s="1"/>
      <c r="C118" s="1"/>
      <c r="D118" s="1"/>
      <c r="E118" s="1" t="s">
        <v>117</v>
      </c>
      <c r="F118" s="1"/>
      <c r="G118" s="1"/>
      <c r="H118" s="4">
        <f>ROUND(SUM(H116:H117),5)</f>
        <v>2062.9499999999998</v>
      </c>
    </row>
    <row r="119" spans="1:8" ht="15.75" thickBot="1" x14ac:dyDescent="0.3">
      <c r="A119" s="1"/>
      <c r="B119" s="1"/>
      <c r="C119" s="1"/>
      <c r="D119" s="1" t="s">
        <v>118</v>
      </c>
      <c r="E119" s="1"/>
      <c r="F119" s="1"/>
      <c r="G119" s="1"/>
      <c r="H119" s="4">
        <f>ROUND(H10+SUM(H17:H19)+SUM(H23:H29)+H33+H36+H40+SUM(H44:H45)+H49+SUM(H53:H54)+H57+H65+H70+H73+H77+H80+H87+H94+SUM(H98:H99)+H105+H108+H115+H118,5)</f>
        <v>278549.33</v>
      </c>
    </row>
    <row r="120" spans="1:8" ht="15.75" thickBot="1" x14ac:dyDescent="0.3">
      <c r="A120" s="1"/>
      <c r="B120" s="1" t="s">
        <v>119</v>
      </c>
      <c r="C120" s="1"/>
      <c r="D120" s="1"/>
      <c r="E120" s="1"/>
      <c r="F120" s="1"/>
      <c r="G120" s="1"/>
      <c r="H120" s="4">
        <f>ROUND(H2+H9-H119,5)</f>
        <v>-274512.98</v>
      </c>
    </row>
    <row r="121" spans="1:8" s="8" customFormat="1" ht="12" thickBot="1" x14ac:dyDescent="0.25">
      <c r="A121" s="1" t="s">
        <v>120</v>
      </c>
      <c r="B121" s="1"/>
      <c r="C121" s="1"/>
      <c r="D121" s="1"/>
      <c r="E121" s="1"/>
      <c r="F121" s="1"/>
      <c r="G121" s="1"/>
      <c r="H121" s="7">
        <f>H120</f>
        <v>-274512.98</v>
      </c>
    </row>
    <row r="122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August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2018-09-17T18:24:30Z</cp:lastPrinted>
  <dcterms:created xsi:type="dcterms:W3CDTF">2018-09-17T18:24:02Z</dcterms:created>
  <dcterms:modified xsi:type="dcterms:W3CDTF">2018-09-17T18:24:56Z</dcterms:modified>
</cp:coreProperties>
</file>