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145" windowHeight="1624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Sheet1!$5:$5,Sheet1!$8:$8,Sheet1!$9:$9,Sheet1!$12:$12,Sheet1!$18:$18,Sheet1!$19:$19,Sheet1!$21:$21,Sheet1!$22:$22,Sheet1!$24:$24,Sheet1!$25:$25,Sheet1!$27:$27,Sheet1!$28:$28,Sheet1!$29:$29,Sheet1!$30:$30,Sheet1!$32:$32,Sheet1!$33:$33</definedName>
    <definedName name="QB_DATA_1" localSheetId="0" hidden="1">Sheet1!$36:$36,Sheet1!$39:$39,Sheet1!$41:$41,Sheet1!$42:$42,Sheet1!$46:$46,Sheet1!$47:$47,Sheet1!$49:$49,Sheet1!$51:$51,Sheet1!$55:$55,Sheet1!$57:$57,Sheet1!$60:$60,Sheet1!$63:$63,Sheet1!$66:$66,Sheet1!$67:$67,Sheet1!$70:$70,Sheet1!$73:$73</definedName>
    <definedName name="QB_DATA_2" localSheetId="0" hidden="1">Sheet1!$74:$74,Sheet1!$75:$75,Sheet1!$76:$76,Sheet1!$77:$77,Sheet1!$80:$80,Sheet1!$81:$81,Sheet1!$82:$82,Sheet1!$83:$83,Sheet1!$86:$86,Sheet1!$87:$87,Sheet1!$89:$89,Sheet1!$91:$91,Sheet1!$94:$94,Sheet1!$95:$95,Sheet1!$96:$96,Sheet1!$97:$97</definedName>
    <definedName name="QB_DATA_3" localSheetId="0" hidden="1">Sheet1!$98:$98,Sheet1!$101:$101</definedName>
    <definedName name="QB_FORMULA_0" localSheetId="0" hidden="1">Sheet1!$H$6,Sheet1!$H$10,Sheet1!$H$13,Sheet1!$H$14,Sheet1!$H$15,Sheet1!$H$20,Sheet1!$H$26,Sheet1!$H$34,Sheet1!$H$37,Sheet1!$H$43,Sheet1!$H$44,Sheet1!$H$48,Sheet1!$H$52,Sheet1!$H$56,Sheet1!$H$58,Sheet1!$H$61</definedName>
    <definedName name="QB_FORMULA_1" localSheetId="0" hidden="1">Sheet1!$H$64,Sheet1!$H$68,Sheet1!$H$71,Sheet1!$H$78,Sheet1!$H$84,Sheet1!$H$88,Sheet1!$H$92,Sheet1!$H$99,Sheet1!$H$102,Sheet1!$H$103,Sheet1!$H$104,Sheet1!$H$105</definedName>
    <definedName name="QB_ROW_104040" localSheetId="0" hidden="1">Sheet1!$E$69</definedName>
    <definedName name="QB_ROW_104340" localSheetId="0" hidden="1">Sheet1!$E$71</definedName>
    <definedName name="QB_ROW_106250" localSheetId="0" hidden="1">Sheet1!$F$70</definedName>
    <definedName name="QB_ROW_107250" localSheetId="0" hidden="1">Sheet1!$F$94</definedName>
    <definedName name="QB_ROW_108250" localSheetId="0" hidden="1">Sheet1!$F$47</definedName>
    <definedName name="QB_ROW_109040" localSheetId="0" hidden="1">Sheet1!$E$72</definedName>
    <definedName name="QB_ROW_109340" localSheetId="0" hidden="1">Sheet1!$E$78</definedName>
    <definedName name="QB_ROW_111250" localSheetId="0" hidden="1">Sheet1!$F$77</definedName>
    <definedName name="QB_ROW_112040" localSheetId="0" hidden="1">Sheet1!$E$79</definedName>
    <definedName name="QB_ROW_112340" localSheetId="0" hidden="1">Sheet1!$E$84</definedName>
    <definedName name="QB_ROW_113250" localSheetId="0" hidden="1">Sheet1!$F$80</definedName>
    <definedName name="QB_ROW_115040" localSheetId="0" hidden="1">Sheet1!$E$85</definedName>
    <definedName name="QB_ROW_115340" localSheetId="0" hidden="1">Sheet1!$E$88</definedName>
    <definedName name="QB_ROW_118250" localSheetId="0" hidden="1">Sheet1!$F$86</definedName>
    <definedName name="QB_ROW_131340" localSheetId="0" hidden="1">Sheet1!$E$30</definedName>
    <definedName name="QB_ROW_132240" localSheetId="0" hidden="1">Sheet1!$E$22</definedName>
    <definedName name="QB_ROW_136250" localSheetId="0" hidden="1">Sheet1!$F$33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38050" localSheetId="0" hidden="1">Sheet1!$F$54</definedName>
    <definedName name="QB_ROW_138350" localSheetId="0" hidden="1">Sheet1!$F$56</definedName>
    <definedName name="QB_ROW_139250" localSheetId="0" hidden="1">Sheet1!$F$32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73040" localSheetId="0" hidden="1">Sheet1!$E$38</definedName>
    <definedName name="QB_ROW_173340" localSheetId="0" hidden="1">Sheet1!$E$44</definedName>
    <definedName name="QB_ROW_179250" localSheetId="0" hidden="1">Sheet1!$F$87</definedName>
    <definedName name="QB_ROW_18301" localSheetId="0" hidden="1">Sheet1!$A$105</definedName>
    <definedName name="QB_ROW_19011" localSheetId="0" hidden="1">Sheet1!$B$2</definedName>
    <definedName name="QB_ROW_19311" localSheetId="0" hidden="1">Sheet1!$B$104</definedName>
    <definedName name="QB_ROW_20031" localSheetId="0" hidden="1">Sheet1!$D$3</definedName>
    <definedName name="QB_ROW_20331" localSheetId="0" hidden="1">Sheet1!$D$14</definedName>
    <definedName name="QB_ROW_209040" localSheetId="0" hidden="1">Sheet1!$E$31</definedName>
    <definedName name="QB_ROW_209340" localSheetId="0" hidden="1">Sheet1!$E$34</definedName>
    <definedName name="QB_ROW_21031" localSheetId="0" hidden="1">Sheet1!$D$16</definedName>
    <definedName name="QB_ROW_21331" localSheetId="0" hidden="1">Sheet1!$D$103</definedName>
    <definedName name="QB_ROW_217040" localSheetId="0" hidden="1">Sheet1!$E$59</definedName>
    <definedName name="QB_ROW_217340" localSheetId="0" hidden="1">Sheet1!$E$61</definedName>
    <definedName name="QB_ROW_218240" localSheetId="0" hidden="1">Sheet1!$E$29</definedName>
    <definedName name="QB_ROW_222040" localSheetId="0" hidden="1">Sheet1!$E$100</definedName>
    <definedName name="QB_ROW_222340" localSheetId="0" hidden="1">Sheet1!$E$102</definedName>
    <definedName name="QB_ROW_226250" localSheetId="0" hidden="1">Sheet1!$F$74</definedName>
    <definedName name="QB_ROW_227260" localSheetId="0" hidden="1">Sheet1!$G$55</definedName>
    <definedName name="QB_ROW_237040" localSheetId="0" hidden="1">Sheet1!$E$45</definedName>
    <definedName name="QB_ROW_237340" localSheetId="0" hidden="1">Sheet1!$E$48</definedName>
    <definedName name="QB_ROW_239040" localSheetId="0" hidden="1">Sheet1!$E$90</definedName>
    <definedName name="QB_ROW_239340" localSheetId="0" hidden="1">Sheet1!$E$92</definedName>
    <definedName name="QB_ROW_240040" localSheetId="0" hidden="1">Sheet1!$E$93</definedName>
    <definedName name="QB_ROW_240340" localSheetId="0" hidden="1">Sheet1!$E$99</definedName>
    <definedName name="QB_ROW_247250" localSheetId="0" hidden="1">Sheet1!$F$73</definedName>
    <definedName name="QB_ROW_252040" localSheetId="0" hidden="1">Sheet1!$E$35</definedName>
    <definedName name="QB_ROW_252340" localSheetId="0" hidden="1">Sheet1!$E$37</definedName>
    <definedName name="QB_ROW_254250" localSheetId="0" hidden="1">Sheet1!$F$75</definedName>
    <definedName name="QB_ROW_255250" localSheetId="0" hidden="1">Sheet1!$F$76</definedName>
    <definedName name="QB_ROW_289250" localSheetId="0" hidden="1">Sheet1!$F$98</definedName>
    <definedName name="QB_ROW_291250" localSheetId="0" hidden="1">Sheet1!$F$12</definedName>
    <definedName name="QB_ROW_323240" localSheetId="0" hidden="1">Sheet1!$E$27</definedName>
    <definedName name="QB_ROW_332250" localSheetId="0" hidden="1">Sheet1!$F$46</definedName>
    <definedName name="QB_ROW_334340" localSheetId="0" hidden="1">Sheet1!$E$89</definedName>
    <definedName name="QB_ROW_342040" localSheetId="0" hidden="1">Sheet1!$E$62</definedName>
    <definedName name="QB_ROW_342340" localSheetId="0" hidden="1">Sheet1!$E$64</definedName>
    <definedName name="QB_ROW_343040" localSheetId="0" hidden="1">Sheet1!$E$65</definedName>
    <definedName name="QB_ROW_343340" localSheetId="0" hidden="1">Sheet1!$E$68</definedName>
    <definedName name="QB_ROW_345250" localSheetId="0" hidden="1">Sheet1!$F$66</definedName>
    <definedName name="QB_ROW_348250" localSheetId="0" hidden="1">Sheet1!$F$67</definedName>
    <definedName name="QB_ROW_354250" localSheetId="0" hidden="1">Sheet1!$F$36</definedName>
    <definedName name="QB_ROW_359250" localSheetId="0" hidden="1">Sheet1!$F$81</definedName>
    <definedName name="QB_ROW_365250" localSheetId="0" hidden="1">Sheet1!$F$60</definedName>
    <definedName name="QB_ROW_372040" localSheetId="0" hidden="1">Sheet1!$E$11</definedName>
    <definedName name="QB_ROW_372340" localSheetId="0" hidden="1">Sheet1!$E$13</definedName>
    <definedName name="QB_ROW_391250" localSheetId="0" hidden="1">Sheet1!$F$97</definedName>
    <definedName name="QB_ROW_41040" localSheetId="0" hidden="1">Sheet1!$E$7</definedName>
    <definedName name="QB_ROW_411250" localSheetId="0" hidden="1">Sheet1!$F$24</definedName>
    <definedName name="QB_ROW_41250" localSheetId="0" hidden="1">Sheet1!$F$9</definedName>
    <definedName name="QB_ROW_41340" localSheetId="0" hidden="1">Sheet1!$E$10</definedName>
    <definedName name="QB_ROW_414250" localSheetId="0" hidden="1">Sheet1!$F$63</definedName>
    <definedName name="QB_ROW_42250" localSheetId="0" hidden="1">Sheet1!$F$8</definedName>
    <definedName name="QB_ROW_430250" localSheetId="0" hidden="1">Sheet1!$F$82</definedName>
    <definedName name="QB_ROW_435260" localSheetId="0" hidden="1">Sheet1!$G$41</definedName>
    <definedName name="QB_ROW_452250" localSheetId="0" hidden="1">Sheet1!$F$57</definedName>
    <definedName name="QB_ROW_460250" localSheetId="0" hidden="1">Sheet1!$F$83</definedName>
    <definedName name="QB_ROW_472040" localSheetId="0" hidden="1">Sheet1!$E$4</definedName>
    <definedName name="QB_ROW_472340" localSheetId="0" hidden="1">Sheet1!$E$6</definedName>
    <definedName name="QB_ROW_47240" localSheetId="0" hidden="1">Sheet1!$E$49</definedName>
    <definedName name="QB_ROW_484250" localSheetId="0" hidden="1">Sheet1!$F$5</definedName>
    <definedName name="QB_ROW_488250" localSheetId="0" hidden="1">Sheet1!$F$101</definedName>
    <definedName name="QB_ROW_50250" localSheetId="0" hidden="1">Sheet1!$F$91</definedName>
    <definedName name="QB_ROW_51250" localSheetId="0" hidden="1">Sheet1!$F$95</definedName>
    <definedName name="QB_ROW_52250" localSheetId="0" hidden="1">Sheet1!$F$96</definedName>
    <definedName name="QB_ROW_71250" localSheetId="0" hidden="1">Sheet1!$F$39</definedName>
    <definedName name="QB_ROW_74050" localSheetId="0" hidden="1">Sheet1!$F$40</definedName>
    <definedName name="QB_ROW_74260" localSheetId="0" hidden="1">Sheet1!$G$42</definedName>
    <definedName name="QB_ROW_74350" localSheetId="0" hidden="1">Sheet1!$F$43</definedName>
    <definedName name="QB_ROW_78240" localSheetId="0" hidden="1">Sheet1!$E$28</definedName>
    <definedName name="QB_ROW_86321" localSheetId="0" hidden="1">Sheet1!$C$15</definedName>
    <definedName name="QB_ROW_91240" localSheetId="0" hidden="1">Sheet1!$E$21</definedName>
    <definedName name="QB_ROW_94040" localSheetId="0" hidden="1">Sheet1!$E$50</definedName>
    <definedName name="QB_ROW_94340" localSheetId="0" hidden="1">Sheet1!$E$52</definedName>
    <definedName name="QB_ROW_96250" localSheetId="0" hidden="1">Sheet1!$F$51</definedName>
    <definedName name="QB_ROW_97040" localSheetId="0" hidden="1">Sheet1!$E$53</definedName>
    <definedName name="QB_ROW_97340" localSheetId="0" hidden="1">Sheet1!$E$58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99" i="1"/>
  <c r="H92" i="1"/>
  <c r="H88" i="1"/>
  <c r="H84" i="1"/>
  <c r="H78" i="1"/>
  <c r="H71" i="1"/>
  <c r="H68" i="1"/>
  <c r="H64" i="1"/>
  <c r="H61" i="1"/>
  <c r="H58" i="1"/>
  <c r="H56" i="1"/>
  <c r="H52" i="1"/>
  <c r="H48" i="1"/>
  <c r="H44" i="1"/>
  <c r="H43" i="1"/>
  <c r="H37" i="1"/>
  <c r="H34" i="1"/>
  <c r="H26" i="1"/>
  <c r="H20" i="1"/>
  <c r="H15" i="1"/>
  <c r="H14" i="1"/>
  <c r="H13" i="1"/>
  <c r="H10" i="1"/>
  <c r="H6" i="1"/>
</calcChain>
</file>

<file path=xl/sharedStrings.xml><?xml version="1.0" encoding="utf-8"?>
<sst xmlns="http://schemas.openxmlformats.org/spreadsheetml/2006/main" count="105" uniqueCount="105">
  <si>
    <t>Dec 18</t>
  </si>
  <si>
    <t>Ordinary Income/Expense</t>
  </si>
  <si>
    <t>Income</t>
  </si>
  <si>
    <t>4300.0 · PROJECT INCOME</t>
  </si>
  <si>
    <t>4302. · Travis County ILA 2018</t>
  </si>
  <si>
    <t>Total 4300.0 · PROJECT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</si>
  <si>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</si>
  <si>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</si>
  <si>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</si>
  <si>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</si>
  <si>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</si>
  <si>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</si>
  <si>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</si>
  <si>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</si>
  <si>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</si>
  <si>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</si>
  <si>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</si>
  <si>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</si>
  <si>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</si>
  <si>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</si>
  <si>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</si>
  <si>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</si>
  <si>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</si>
  <si>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</si>
  <si>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</si>
  <si>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</si>
  <si>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</si>
  <si>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</si>
  <si>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</si>
  <si>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</si>
  <si>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</si>
  <si>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6021.2 · General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</si>
  <si>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</si>
  <si>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</si>
  <si>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</si>
  <si>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</si>
  <si>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</si>
  <si>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</si>
  <si>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</si>
  <si>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</si>
  <si>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</si>
  <si>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</si>
  <si>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</si>
  <si>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</si>
  <si>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</si>
  <si>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</si>
  <si>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</si>
  <si>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</si>
  <si>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</si>
  <si>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</si>
  <si>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</si>
  <si>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</si>
  <si>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</si>
  <si>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</si>
  <si>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</si>
  <si>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</si>
  <si>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6080.29 · Equipment and Supplies</t>
  </si>
  <si>
    <t>Total 6080.0 · EDUCATION AND OUTREACH</t>
  </si>
  <si>
    <t>6081.0 · REGULATORY COMPLIANCE</t>
  </si>
  <si>
    <t>6081.2 · Well Sampling and Services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</si>
  <si>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</si>
  <si>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</si>
  <si>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</si>
  <si>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</si>
  <si>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</si>
  <si>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</si>
  <si>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</si>
  <si>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</si>
  <si>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</si>
  <si>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</si>
  <si>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</si>
  <si>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</si>
  <si>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</si>
  <si>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</si>
  <si>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</si>
  <si>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</si>
  <si>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</si>
  <si>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</si>
  <si>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</si>
  <si>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</si>
  <si>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</si>
  <si>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 - Needmore</t>
  </si>
  <si>
    <t>6168.5 · EP</t>
  </si>
  <si>
    <t>Total 6160.0 · LEGAL SERVICES</t>
  </si>
  <si>
    <t>6170.0 · PROFESSIONAL SERVICES</t>
  </si>
  <si>
    <t>6173.0 · Financial Annual Audit</t>
  </si>
  <si>
    <t>6178.0 · Elections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</si>
  <si>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</si>
  <si>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</si>
  <si>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</si>
  <si>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</si>
  <si>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</si>
  <si>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</si>
  <si>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</si>
  <si>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</si>
  <si>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</si>
  <si>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</si>
  <si>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</si>
  <si>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</si>
  <si>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</si>
  <si>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2018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</si>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</sst>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101" sqref="J101"/>
    </sheetView>
  </sheetViews>
  <sheetFormatPr defaultRowHeight="15" x14ac:dyDescent="0.25"/>
  <cols>
    <col min="1" max="6" width="3" style="12" customWidth="1"/>
    <col min="7" max="7" width="41.71093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4</v>
      </c>
      <c r="G5" s="1"/>
      <c r="H5" s="3">
        <v>100000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>
        <f>ROUND(SUM(H4:H5),5)</f>
        <v>100000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/>
    </row>
    <row r="8" spans="1:8" x14ac:dyDescent="0.25">
      <c r="A8" s="1"/>
      <c r="B8" s="1"/>
      <c r="C8" s="1"/>
      <c r="D8" s="1"/>
      <c r="E8" s="1"/>
      <c r="F8" s="1" t="s">
        <v>7</v>
      </c>
      <c r="G8" s="1"/>
      <c r="H8" s="2">
        <v>29147.040000000001</v>
      </c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924.93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ROUND(SUM(H7:H9),5)</f>
        <v>30071.97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4">
        <v>50</v>
      </c>
    </row>
    <row r="13" spans="1:8" ht="15.75" thickBot="1" x14ac:dyDescent="0.3">
      <c r="A13" s="1"/>
      <c r="B13" s="1"/>
      <c r="C13" s="1"/>
      <c r="D13" s="1"/>
      <c r="E13" s="1" t="s">
        <v>12</v>
      </c>
      <c r="F13" s="1"/>
      <c r="G13" s="1"/>
      <c r="H13" s="5">
        <f>ROUND(SUM(H11:H12),5)</f>
        <v>50</v>
      </c>
    </row>
    <row r="14" spans="1:8" ht="15.75" thickBot="1" x14ac:dyDescent="0.3">
      <c r="A14" s="1"/>
      <c r="B14" s="1"/>
      <c r="C14" s="1"/>
      <c r="D14" s="1" t="s">
        <v>13</v>
      </c>
      <c r="E14" s="1"/>
      <c r="F14" s="1"/>
      <c r="G14" s="1"/>
      <c r="H14" s="6">
        <f>ROUND(H3+H6+H10+H13,5)</f>
        <v>130121.97</v>
      </c>
    </row>
    <row r="15" spans="1:8" x14ac:dyDescent="0.25">
      <c r="A15" s="1"/>
      <c r="B15" s="1"/>
      <c r="C15" s="1" t="s">
        <v>14</v>
      </c>
      <c r="D15" s="1"/>
      <c r="E15" s="1"/>
      <c r="F15" s="1"/>
      <c r="G15" s="1"/>
      <c r="H15" s="2">
        <f>H14</f>
        <v>130121.97</v>
      </c>
    </row>
    <row r="16" spans="1:8" x14ac:dyDescent="0.25">
      <c r="A16" s="1"/>
      <c r="B16" s="1"/>
      <c r="C16" s="1"/>
      <c r="D16" s="1" t="s">
        <v>15</v>
      </c>
      <c r="E16" s="1"/>
      <c r="F16" s="1"/>
      <c r="G16" s="1"/>
      <c r="H16" s="2"/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22.03</v>
      </c>
    </row>
    <row r="19" spans="1:8" ht="15.75" thickBot="1" x14ac:dyDescent="0.3">
      <c r="A19" s="1"/>
      <c r="B19" s="1"/>
      <c r="C19" s="1"/>
      <c r="D19" s="1"/>
      <c r="E19" s="1"/>
      <c r="F19" s="1" t="s">
        <v>18</v>
      </c>
      <c r="G19" s="1"/>
      <c r="H19" s="3">
        <v>856.59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f>ROUND(SUM(H17:H19),5)</f>
        <v>878.62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254.6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52.15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/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>
        <v>219.59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3">
        <v>315.94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ROUND(SUM(H23:H25),5)</f>
        <v>535.53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122.29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272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1000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1413.64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/>
    </row>
    <row r="32" spans="1:8" x14ac:dyDescent="0.25">
      <c r="A32" s="1"/>
      <c r="B32" s="1"/>
      <c r="C32" s="1"/>
      <c r="D32" s="1"/>
      <c r="E32" s="1"/>
      <c r="F32" s="1" t="s">
        <v>31</v>
      </c>
      <c r="G32" s="1"/>
      <c r="H32" s="2">
        <v>35</v>
      </c>
    </row>
    <row r="33" spans="1:8" ht="15.75" thickBot="1" x14ac:dyDescent="0.3">
      <c r="A33" s="1"/>
      <c r="B33" s="1"/>
      <c r="C33" s="1"/>
      <c r="D33" s="1"/>
      <c r="E33" s="1"/>
      <c r="F33" s="1" t="s">
        <v>32</v>
      </c>
      <c r="G33" s="1"/>
      <c r="H33" s="3">
        <v>38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f>ROUND(SUM(H31:H33),5)</f>
        <v>73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232.75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232.75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405</v>
      </c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/>
    </row>
    <row r="41" spans="1:8" x14ac:dyDescent="0.25">
      <c r="A41" s="1"/>
      <c r="B41" s="1"/>
      <c r="C41" s="1"/>
      <c r="D41" s="1"/>
      <c r="E41" s="1"/>
      <c r="F41" s="1"/>
      <c r="G41" s="1" t="s">
        <v>40</v>
      </c>
      <c r="H41" s="2">
        <v>175.85</v>
      </c>
    </row>
    <row r="42" spans="1:8" ht="15.75" thickBot="1" x14ac:dyDescent="0.3">
      <c r="A42" s="1"/>
      <c r="B42" s="1"/>
      <c r="C42" s="1"/>
      <c r="D42" s="1"/>
      <c r="E42" s="1"/>
      <c r="F42" s="1"/>
      <c r="G42" s="1" t="s">
        <v>41</v>
      </c>
      <c r="H42" s="4">
        <v>749.07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6">
        <f>ROUND(SUM(H40:H42),5)</f>
        <v>924.92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ROUND(SUM(H38:H39)+H43,5)</f>
        <v>1329.92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45</v>
      </c>
      <c r="G46" s="1"/>
      <c r="H46" s="2">
        <v>861.42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89.19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ROUND(SUM(H45:H47),5)</f>
        <v>950.61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v>2200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102.75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ROUND(SUM(H50:H51),5)</f>
        <v>102.75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/>
      <c r="G55" s="1" t="s">
        <v>54</v>
      </c>
      <c r="H55" s="3">
        <v>655.24</v>
      </c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>
        <f>ROUND(SUM(H54:H55),5)</f>
        <v>655.24</v>
      </c>
    </row>
    <row r="57" spans="1:8" ht="15.75" thickBot="1" x14ac:dyDescent="0.3">
      <c r="A57" s="1"/>
      <c r="B57" s="1"/>
      <c r="C57" s="1"/>
      <c r="D57" s="1"/>
      <c r="E57" s="1"/>
      <c r="F57" s="1" t="s">
        <v>56</v>
      </c>
      <c r="G57" s="1"/>
      <c r="H57" s="3">
        <v>20.54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f>ROUND(H53+SUM(H56:H57),5)</f>
        <v>675.78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580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ROUND(SUM(H59:H60),5)</f>
        <v>580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1850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ROUND(SUM(H62:H63),5)</f>
        <v>1850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220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426.46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ROUND(SUM(H65:H67),5)</f>
        <v>646.46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442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442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8998.66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1103.3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1484.29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1057.55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128.76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ROUND(SUM(H72:H77),5)</f>
        <v>12772.56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1743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18587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1160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6508.91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ROUND(SUM(H79:H83),5)</f>
        <v>27998.91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8125</v>
      </c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79.5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ROUND(SUM(H85:H87),5)</f>
        <v>8204.5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v>6000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88290.26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ROUND(SUM(H90:H91),5)</f>
        <v>88290.26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301</v>
      </c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6655.09</v>
      </c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5608.91</v>
      </c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2.16</v>
      </c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-16027.37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ROUND(SUM(H93:H98),5)</f>
        <v>-3460.21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4">
        <v>563.4</v>
      </c>
    </row>
    <row r="102" spans="1:8" ht="15.75" thickBot="1" x14ac:dyDescent="0.3">
      <c r="A102" s="1"/>
      <c r="B102" s="1"/>
      <c r="C102" s="1"/>
      <c r="D102" s="1"/>
      <c r="E102" s="1" t="s">
        <v>101</v>
      </c>
      <c r="F102" s="1"/>
      <c r="G102" s="1"/>
      <c r="H102" s="5">
        <f>ROUND(SUM(H100:H101),5)</f>
        <v>563.4</v>
      </c>
    </row>
    <row r="103" spans="1:8" ht="15.75" thickBot="1" x14ac:dyDescent="0.3">
      <c r="A103" s="1"/>
      <c r="B103" s="1"/>
      <c r="C103" s="1"/>
      <c r="D103" s="1" t="s">
        <v>102</v>
      </c>
      <c r="E103" s="1"/>
      <c r="F103" s="1"/>
      <c r="G103" s="1"/>
      <c r="H103" s="5">
        <f>ROUND(H16+SUM(H20:H22)+SUM(H26:H30)+H34+H37+H44+SUM(H48:H49)+H52+H58+H61+H64+H68+H71+H78+H84+SUM(H88:H89)+H92+H99+H102,5)</f>
        <v>153981.51999999999</v>
      </c>
    </row>
    <row r="104" spans="1:8" ht="15.75" thickBot="1" x14ac:dyDescent="0.3">
      <c r="A104" s="1"/>
      <c r="B104" s="1" t="s">
        <v>103</v>
      </c>
      <c r="C104" s="1"/>
      <c r="D104" s="1"/>
      <c r="E104" s="1"/>
      <c r="F104" s="1"/>
      <c r="G104" s="1"/>
      <c r="H104" s="5">
        <f>ROUND(H2+H15-H103,5)</f>
        <v>-23859.55</v>
      </c>
    </row>
    <row r="105" spans="1:8" s="8" customFormat="1" ht="12" thickBot="1" x14ac:dyDescent="0.25">
      <c r="A105" s="1" t="s">
        <v>104</v>
      </c>
      <c r="B105" s="1"/>
      <c r="C105" s="1"/>
      <c r="D105" s="1"/>
      <c r="E105" s="1"/>
      <c r="F105" s="1"/>
      <c r="G105" s="1"/>
      <c r="H105" s="7">
        <f>H104</f>
        <v>-23859.55</v>
      </c>
    </row>
    <row r="106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 Loss
&amp;10 December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2019-01-11T20:32:37Z</dcterms:created>
  <dcterms:modified xsi:type="dcterms:W3CDTF">2019-01-11T20:34:18Z</dcterms:modified>
</cp:coreProperties>
</file>