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ammy Raymond\TRANSPARENCY STARS\Check Registers\FY 2015 Monthly Check Registers (excel)\"/>
    </mc:Choice>
  </mc:AlternateContent>
  <bookViews>
    <workbookView xWindow="0" yWindow="0" windowWidth="11775" windowHeight="8760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Sheet1!$H$5</definedName>
    <definedName name="QB_COLUMN_31" localSheetId="0" hidden="1">Sheet1!$J$5</definedName>
    <definedName name="QB_COLUMN_4" localSheetId="0" hidden="1">Sheet1!$C$5</definedName>
    <definedName name="QB_COLUMN_5" localSheetId="0" hidden="1">Sheet1!$E$5</definedName>
    <definedName name="QB_COLUMN_7" localSheetId="0" hidden="1">Sheet1!$F$5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Sheet1!$J$55,Sheet1!$J$56,Sheet1!$J$57,Sheet1!$J$58,Sheet1!$J$59,Sheet1!$J$60,Sheet1!$J$61,Sheet1!$J$62,Sheet1!$J$63,Sheet1!$H$64,Sheet1!$J$64,Sheet1!$H$65,Sheet1!$J$65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20150228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20150201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H65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</calcChain>
</file>

<file path=xl/sharedStrings.xml><?xml version="1.0" encoding="utf-8"?>
<sst xmlns="http://schemas.openxmlformats.org/spreadsheetml/2006/main" count="224" uniqueCount="155">
  <si>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</si>
  <si>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</si>
  <si>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</si>
  <si>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</si>
  <si>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</si>
  <si>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</si>
  <si>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</si>
  <si>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</si>
  <si>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</si>
  <si>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Deposit</t>
  </si>
  <si>
    <t>Transfer</t>
  </si>
  <si>
    <t>2032015EFT</t>
  </si>
  <si>
    <t>22206</t>
  </si>
  <si>
    <t>22207</t>
  </si>
  <si>
    <t>22208</t>
  </si>
  <si>
    <t>22209</t>
  </si>
  <si>
    <t>22210</t>
  </si>
  <si>
    <t>22211</t>
  </si>
  <si>
    <t>22212</t>
  </si>
  <si>
    <t>22213</t>
  </si>
  <si>
    <t>22214</t>
  </si>
  <si>
    <t>22215</t>
  </si>
  <si>
    <t>22216</t>
  </si>
  <si>
    <t>2052015EFT</t>
  </si>
  <si>
    <t>2515EFT</t>
  </si>
  <si>
    <t>EFT</t>
  </si>
  <si>
    <t>22226</t>
  </si>
  <si>
    <t>22227</t>
  </si>
  <si>
    <t>22228</t>
  </si>
  <si>
    <t>22229</t>
  </si>
  <si>
    <t>22230</t>
  </si>
  <si>
    <t>22219</t>
  </si>
  <si>
    <t>22220</t>
  </si>
  <si>
    <t>22221</t>
  </si>
  <si>
    <t>22222</t>
  </si>
  <si>
    <t>22223</t>
  </si>
  <si>
    <t>22224</t>
  </si>
  <si>
    <t>22231</t>
  </si>
  <si>
    <t>22232</t>
  </si>
  <si>
    <t>22233</t>
  </si>
  <si>
    <t>22234</t>
  </si>
  <si>
    <t>22235</t>
  </si>
  <si>
    <t>2192015EFT</t>
  </si>
  <si>
    <t>21915EFT</t>
  </si>
  <si>
    <t>22236</t>
  </si>
  <si>
    <t>22237</t>
  </si>
  <si>
    <t>22238</t>
  </si>
  <si>
    <t>22239</t>
  </si>
  <si>
    <t>22240</t>
  </si>
  <si>
    <t>22241</t>
  </si>
  <si>
    <t>22242</t>
  </si>
  <si>
    <t>22243</t>
  </si>
  <si>
    <t>22244</t>
  </si>
  <si>
    <t>22245</t>
  </si>
  <si>
    <t>22246</t>
  </si>
  <si>
    <t>22247</t>
  </si>
  <si>
    <t>22248</t>
  </si>
  <si>
    <t>22249</t>
  </si>
  <si>
    <t>22250</t>
  </si>
  <si>
    <t>22251</t>
  </si>
  <si>
    <t>United States Treasury</t>
  </si>
  <si>
    <t>Exxon Mobil Business Card</t>
  </si>
  <si>
    <t>In-Situ Inc.</t>
  </si>
  <si>
    <t>SledgeLaw Group</t>
  </si>
  <si>
    <t>Farrwest Environmental Supply, Inc.</t>
  </si>
  <si>
    <t>Office Depot, Inc.</t>
  </si>
  <si>
    <t>TxTag</t>
  </si>
  <si>
    <t>Jan-Pro of Austin</t>
  </si>
  <si>
    <t>Dahill</t>
  </si>
  <si>
    <t>Shannon DeLong</t>
  </si>
  <si>
    <t>Higginbotham TJ</t>
  </si>
  <si>
    <t>Crown Trophy</t>
  </si>
  <si>
    <t>Reliance Trust Company</t>
  </si>
  <si>
    <t>Citibusiness Card</t>
  </si>
  <si>
    <t>Holland Groundwater Management</t>
  </si>
  <si>
    <t>Premiere Events</t>
  </si>
  <si>
    <t>Bell-Enders, Kendall</t>
  </si>
  <si>
    <t>McCavery Instrumentation Ltd.</t>
  </si>
  <si>
    <t>Quill Corporation</t>
  </si>
  <si>
    <t>CIT Technology Fin Serv, Inc</t>
  </si>
  <si>
    <t>Unum Life Insurance Co.</t>
  </si>
  <si>
    <t>LCRA-ELS</t>
  </si>
  <si>
    <t>Home Depot</t>
  </si>
  <si>
    <t>Edwards Aquifer Authority</t>
  </si>
  <si>
    <t>Bickerstaff</t>
  </si>
  <si>
    <t>Integritek</t>
  </si>
  <si>
    <t>Sam's Club</t>
  </si>
  <si>
    <t>Hercules Wire</t>
  </si>
  <si>
    <t>AFLAC</t>
  </si>
  <si>
    <t>United Healthcare</t>
  </si>
  <si>
    <t>Premiere Global Services</t>
  </si>
  <si>
    <t>City of Austin</t>
  </si>
  <si>
    <t>Ready Refresh by Nestle</t>
  </si>
  <si>
    <t>RPS</t>
  </si>
  <si>
    <t>Brian Hunt</t>
  </si>
  <si>
    <t>The Kiplinger Tax Letter</t>
  </si>
  <si>
    <t>AT&amp;T Mobility</t>
  </si>
  <si>
    <t>Caldwell County Clerk</t>
  </si>
  <si>
    <t>MetLife</t>
  </si>
  <si>
    <t>Texas Desalination Association</t>
  </si>
  <si>
    <t>Ronald L. Nelson II</t>
  </si>
  <si>
    <t>Time Warner Cable</t>
  </si>
  <si>
    <t>74-2488641 Directors</t>
  </si>
  <si>
    <t>Gasoline</t>
  </si>
  <si>
    <t>Rugged Trolls for Onion Creek</t>
  </si>
  <si>
    <t>Jan 2015 Legislative Consulting Svcs</t>
  </si>
  <si>
    <t>Reg Comp Supplies</t>
  </si>
  <si>
    <t>Office Supplies</t>
  </si>
  <si>
    <t>Toll Charges</t>
  </si>
  <si>
    <t>February Office Cleaning</t>
  </si>
  <si>
    <t>Copier Lease</t>
  </si>
  <si>
    <t>Vision Reimbursement</t>
  </si>
  <si>
    <t>refund of application overpayment</t>
  </si>
  <si>
    <t>Longevity Plaque - JD</t>
  </si>
  <si>
    <t>Bi-weekly Retirement</t>
  </si>
  <si>
    <t>401(k) loan pmt</t>
  </si>
  <si>
    <t>74-2488641</t>
  </si>
  <si>
    <t>TWC, VistaPrint, Ben Meadows, Adobe, FB, Midwest Geo, TWF, Citrix, Panera Bread</t>
  </si>
  <si>
    <t>HCP Consulting from 1/5 - 1/25/15</t>
  </si>
  <si>
    <t>Rental Chairs for Feb Board Mtg</t>
  </si>
  <si>
    <t>Expense Reimbursement</t>
  </si>
  <si>
    <t>Funds Transfer</t>
  </si>
  <si>
    <t>Instrument shipping</t>
  </si>
  <si>
    <t>Feb Life Insurance</t>
  </si>
  <si>
    <t>2 Well Samplings</t>
  </si>
  <si>
    <t>Staples Replacement</t>
  </si>
  <si>
    <t>Aq Sci Supplies</t>
  </si>
  <si>
    <t>GMA 10 Joint Funding Support</t>
  </si>
  <si>
    <t>Legal</t>
  </si>
  <si>
    <t>Phone Service, IT Monthly Service, Anti-virus, Server Power Supply</t>
  </si>
  <si>
    <t>Canteen and Board Snacks</t>
  </si>
  <si>
    <t>MW Supplies - Steel Cable</t>
  </si>
  <si>
    <t>401k loan</t>
  </si>
  <si>
    <t>Employee Supplemental Insurance</t>
  </si>
  <si>
    <t>Health Insurance Premium for March 2015</t>
  </si>
  <si>
    <t>Supplemental Gap Insurance for March 2015</t>
  </si>
  <si>
    <t>Teleconference Calls</t>
  </si>
  <si>
    <t>Water</t>
  </si>
  <si>
    <t>Water Delivery</t>
  </si>
  <si>
    <t>TWDB Grant Study from 1/1-1/30/15</t>
  </si>
  <si>
    <t>Mileage Reimbursement</t>
  </si>
  <si>
    <t>1 Year Subscription Renewal</t>
  </si>
  <si>
    <t>Telemetry</t>
  </si>
  <si>
    <t>Escrow Acct for meeting postings</t>
  </si>
  <si>
    <t>Dental Insurance for March 2015</t>
  </si>
  <si>
    <t>UK Travel to conference re: GW Flow in Karst</t>
  </si>
  <si>
    <t>Annual Dues</t>
  </si>
  <si>
    <t>SW Development Svs for Well Inspection Application</t>
  </si>
  <si>
    <t>Internet</t>
  </si>
  <si>
    <t>Interest</t>
  </si>
  <si>
    <t>BARTON SPRINGS/EDWARDS AQUIFER CONSERVATION DISTRICT</t>
  </si>
  <si>
    <t>FY 2015 OPERATING ACCOUNT – CHECK REGISTER</t>
  </si>
  <si>
    <t>February 1 - February 28, 2015</t>
  </si>
  <si>
    <t>Fidelity Security Life Insurance Co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</si>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</sst>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66"/>
  <sheetViews>
    <sheetView tabSelected="1" workbookViewId="0">
      <pane xSplit="1" ySplit="5" topLeftCell="B39" activePane="bottomRight" state="frozenSplit"/>
      <selection pane="topRight" activeCell="C1" sqref="C1"/>
      <selection pane="bottomLeft" activeCell="A2" sqref="A2"/>
      <selection pane="bottomRight" activeCell="G61" sqref="G61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8.7109375" style="14" bestFit="1" customWidth="1"/>
    <col min="4" max="4" width="0.85546875" style="14" customWidth="1"/>
    <col min="5" max="5" width="9.5703125" style="14" bestFit="1" customWidth="1"/>
    <col min="6" max="6" width="24.28515625" style="14" customWidth="1"/>
    <col min="7" max="7" width="39.42578125" style="14" customWidth="1"/>
    <col min="8" max="8" width="8.42578125" style="14" bestFit="1" customWidth="1"/>
    <col min="9" max="9" width="1" style="14" customWidth="1"/>
    <col min="10" max="10" width="8.7109375" style="14" bestFit="1" customWidth="1"/>
  </cols>
  <sheetData>
    <row r="1" spans="1:10" ht="21.75" customHeight="1" x14ac:dyDescent="0.25">
      <c r="B1" s="20" t="s">
        <v>150</v>
      </c>
      <c r="C1" s="19"/>
      <c r="D1" s="19"/>
      <c r="E1" s="19"/>
      <c r="F1" s="19"/>
      <c r="G1" s="19"/>
      <c r="H1" s="19"/>
      <c r="I1" s="19"/>
      <c r="J1" s="19"/>
    </row>
    <row r="2" spans="1:10" ht="18.75" customHeight="1" x14ac:dyDescent="0.25">
      <c r="B2" s="18" t="s">
        <v>151</v>
      </c>
      <c r="C2" s="19"/>
      <c r="D2" s="19"/>
      <c r="E2" s="19"/>
      <c r="F2" s="19"/>
      <c r="G2" s="19"/>
      <c r="H2" s="19"/>
      <c r="I2" s="19"/>
      <c r="J2" s="19"/>
    </row>
    <row r="3" spans="1:10" ht="15.75" customHeight="1" x14ac:dyDescent="0.25">
      <c r="B3" s="16" t="s">
        <v>152</v>
      </c>
      <c r="C3" s="17"/>
      <c r="D3" s="17"/>
      <c r="E3" s="17"/>
      <c r="F3" s="17"/>
      <c r="G3" s="17"/>
      <c r="H3" s="17"/>
      <c r="I3" s="17"/>
      <c r="J3" s="17"/>
    </row>
    <row r="5" spans="1:10" s="13" customFormat="1" ht="15.75" thickBot="1" x14ac:dyDescent="0.3">
      <c r="A5" s="11"/>
      <c r="B5" s="12" t="s">
        <v>0</v>
      </c>
      <c r="C5" s="12" t="s">
        <v>1</v>
      </c>
      <c r="D5" s="11"/>
      <c r="E5" s="12" t="s">
        <v>2</v>
      </c>
      <c r="F5" s="12" t="s">
        <v>3</v>
      </c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1"/>
      <c r="C6" s="3"/>
      <c r="D6" s="1"/>
      <c r="E6" s="1"/>
      <c r="F6" s="1"/>
      <c r="G6" s="1"/>
      <c r="H6" s="2"/>
      <c r="I6" s="1"/>
      <c r="J6" s="2">
        <v>75022.570000000007</v>
      </c>
    </row>
    <row r="7" spans="1:10" x14ac:dyDescent="0.25">
      <c r="A7" s="4"/>
      <c r="B7" s="4" t="s">
        <v>7</v>
      </c>
      <c r="C7" s="5">
        <v>42038</v>
      </c>
      <c r="D7" s="4"/>
      <c r="E7" s="4" t="s">
        <v>11</v>
      </c>
      <c r="F7" s="4" t="s">
        <v>60</v>
      </c>
      <c r="G7" s="4" t="s">
        <v>102</v>
      </c>
      <c r="H7" s="6">
        <v>-1122.8599999999999</v>
      </c>
      <c r="I7" s="4"/>
      <c r="J7" s="6">
        <f t="shared" ref="J7:J38" si="0">ROUND(J6+H7,5)</f>
        <v>73899.710000000006</v>
      </c>
    </row>
    <row r="8" spans="1:10" x14ac:dyDescent="0.25">
      <c r="A8" s="4"/>
      <c r="B8" s="4" t="s">
        <v>8</v>
      </c>
      <c r="C8" s="5">
        <v>42038</v>
      </c>
      <c r="D8" s="4"/>
      <c r="E8" s="4" t="s">
        <v>12</v>
      </c>
      <c r="F8" s="4" t="s">
        <v>61</v>
      </c>
      <c r="G8" s="4" t="s">
        <v>103</v>
      </c>
      <c r="H8" s="6">
        <v>-45.93</v>
      </c>
      <c r="I8" s="4"/>
      <c r="J8" s="6">
        <f t="shared" si="0"/>
        <v>73853.78</v>
      </c>
    </row>
    <row r="9" spans="1:10" x14ac:dyDescent="0.25">
      <c r="A9" s="4"/>
      <c r="B9" s="4" t="s">
        <v>8</v>
      </c>
      <c r="C9" s="5">
        <v>42038</v>
      </c>
      <c r="D9" s="4"/>
      <c r="E9" s="4" t="s">
        <v>13</v>
      </c>
      <c r="F9" s="4" t="s">
        <v>62</v>
      </c>
      <c r="G9" s="4" t="s">
        <v>104</v>
      </c>
      <c r="H9" s="6">
        <v>-1149.5</v>
      </c>
      <c r="I9" s="4"/>
      <c r="J9" s="6">
        <f t="shared" si="0"/>
        <v>72704.28</v>
      </c>
    </row>
    <row r="10" spans="1:10" x14ac:dyDescent="0.25">
      <c r="A10" s="4"/>
      <c r="B10" s="4" t="s">
        <v>8</v>
      </c>
      <c r="C10" s="5">
        <v>42038</v>
      </c>
      <c r="D10" s="4"/>
      <c r="E10" s="4" t="s">
        <v>14</v>
      </c>
      <c r="F10" s="4" t="s">
        <v>63</v>
      </c>
      <c r="G10" s="4" t="s">
        <v>105</v>
      </c>
      <c r="H10" s="6">
        <v>-5000</v>
      </c>
      <c r="I10" s="4"/>
      <c r="J10" s="6">
        <f t="shared" si="0"/>
        <v>67704.28</v>
      </c>
    </row>
    <row r="11" spans="1:10" x14ac:dyDescent="0.25">
      <c r="A11" s="4"/>
      <c r="B11" s="4" t="s">
        <v>8</v>
      </c>
      <c r="C11" s="5">
        <v>42038</v>
      </c>
      <c r="D11" s="4"/>
      <c r="E11" s="4" t="s">
        <v>15</v>
      </c>
      <c r="F11" s="4" t="s">
        <v>64</v>
      </c>
      <c r="G11" s="4" t="s">
        <v>106</v>
      </c>
      <c r="H11" s="6">
        <v>-421.4</v>
      </c>
      <c r="I11" s="4"/>
      <c r="J11" s="6">
        <f t="shared" si="0"/>
        <v>67282.880000000005</v>
      </c>
    </row>
    <row r="12" spans="1:10" x14ac:dyDescent="0.25">
      <c r="A12" s="4"/>
      <c r="B12" s="4" t="s">
        <v>8</v>
      </c>
      <c r="C12" s="5">
        <v>42038</v>
      </c>
      <c r="D12" s="4"/>
      <c r="E12" s="4" t="s">
        <v>16</v>
      </c>
      <c r="F12" s="4" t="s">
        <v>65</v>
      </c>
      <c r="G12" s="4" t="s">
        <v>107</v>
      </c>
      <c r="H12" s="6">
        <v>-101.46</v>
      </c>
      <c r="I12" s="4"/>
      <c r="J12" s="6">
        <f t="shared" si="0"/>
        <v>67181.42</v>
      </c>
    </row>
    <row r="13" spans="1:10" x14ac:dyDescent="0.25">
      <c r="A13" s="4"/>
      <c r="B13" s="4" t="s">
        <v>8</v>
      </c>
      <c r="C13" s="5">
        <v>42038</v>
      </c>
      <c r="D13" s="4"/>
      <c r="E13" s="4" t="s">
        <v>17</v>
      </c>
      <c r="F13" s="4" t="s">
        <v>66</v>
      </c>
      <c r="G13" s="4" t="s">
        <v>108</v>
      </c>
      <c r="H13" s="6">
        <v>-5.73</v>
      </c>
      <c r="I13" s="4"/>
      <c r="J13" s="6">
        <f t="shared" si="0"/>
        <v>67175.69</v>
      </c>
    </row>
    <row r="14" spans="1:10" x14ac:dyDescent="0.25">
      <c r="A14" s="4"/>
      <c r="B14" s="4" t="s">
        <v>8</v>
      </c>
      <c r="C14" s="5">
        <v>42038</v>
      </c>
      <c r="D14" s="4"/>
      <c r="E14" s="4" t="s">
        <v>18</v>
      </c>
      <c r="F14" s="4" t="s">
        <v>67</v>
      </c>
      <c r="G14" s="4" t="s">
        <v>109</v>
      </c>
      <c r="H14" s="6">
        <v>-210</v>
      </c>
      <c r="I14" s="4"/>
      <c r="J14" s="6">
        <f t="shared" si="0"/>
        <v>66965.69</v>
      </c>
    </row>
    <row r="15" spans="1:10" x14ac:dyDescent="0.25">
      <c r="A15" s="4"/>
      <c r="B15" s="4" t="s">
        <v>8</v>
      </c>
      <c r="C15" s="5">
        <v>42038</v>
      </c>
      <c r="D15" s="4"/>
      <c r="E15" s="4" t="s">
        <v>19</v>
      </c>
      <c r="F15" s="4" t="s">
        <v>68</v>
      </c>
      <c r="G15" s="4" t="s">
        <v>110</v>
      </c>
      <c r="H15" s="6">
        <v>-50.95</v>
      </c>
      <c r="I15" s="4"/>
      <c r="J15" s="6">
        <f t="shared" si="0"/>
        <v>66914.740000000005</v>
      </c>
    </row>
    <row r="16" spans="1:10" x14ac:dyDescent="0.25">
      <c r="A16" s="4"/>
      <c r="B16" s="4" t="s">
        <v>8</v>
      </c>
      <c r="C16" s="5">
        <v>42038</v>
      </c>
      <c r="D16" s="4"/>
      <c r="E16" s="4" t="s">
        <v>20</v>
      </c>
      <c r="F16" s="4" t="s">
        <v>69</v>
      </c>
      <c r="G16" s="4" t="s">
        <v>111</v>
      </c>
      <c r="H16" s="6">
        <v>-131.47999999999999</v>
      </c>
      <c r="I16" s="4"/>
      <c r="J16" s="6">
        <f t="shared" si="0"/>
        <v>66783.259999999995</v>
      </c>
    </row>
    <row r="17" spans="1:10" x14ac:dyDescent="0.25">
      <c r="A17" s="4"/>
      <c r="B17" s="4" t="s">
        <v>8</v>
      </c>
      <c r="C17" s="5">
        <v>42038</v>
      </c>
      <c r="D17" s="4"/>
      <c r="E17" s="4" t="s">
        <v>21</v>
      </c>
      <c r="F17" s="4" t="s">
        <v>70</v>
      </c>
      <c r="G17" s="4" t="s">
        <v>112</v>
      </c>
      <c r="H17" s="6">
        <v>-100</v>
      </c>
      <c r="I17" s="4"/>
      <c r="J17" s="6">
        <f t="shared" si="0"/>
        <v>66683.259999999995</v>
      </c>
    </row>
    <row r="18" spans="1:10" x14ac:dyDescent="0.25">
      <c r="A18" s="4"/>
      <c r="B18" s="4" t="s">
        <v>8</v>
      </c>
      <c r="C18" s="5">
        <v>42039</v>
      </c>
      <c r="D18" s="4"/>
      <c r="E18" s="4" t="s">
        <v>22</v>
      </c>
      <c r="F18" s="4" t="s">
        <v>71</v>
      </c>
      <c r="G18" s="4" t="s">
        <v>113</v>
      </c>
      <c r="H18" s="6">
        <v>-50</v>
      </c>
      <c r="I18" s="4"/>
      <c r="J18" s="6">
        <f t="shared" si="0"/>
        <v>66633.259999999995</v>
      </c>
    </row>
    <row r="19" spans="1:10" x14ac:dyDescent="0.25">
      <c r="A19" s="4"/>
      <c r="B19" s="4" t="s">
        <v>7</v>
      </c>
      <c r="C19" s="5">
        <v>42040</v>
      </c>
      <c r="D19" s="4"/>
      <c r="E19" s="4" t="s">
        <v>23</v>
      </c>
      <c r="F19" s="4" t="s">
        <v>72</v>
      </c>
      <c r="G19" s="4" t="s">
        <v>114</v>
      </c>
      <c r="H19" s="6">
        <v>-3837.3</v>
      </c>
      <c r="I19" s="4"/>
      <c r="J19" s="6">
        <f t="shared" si="0"/>
        <v>62795.96</v>
      </c>
    </row>
    <row r="20" spans="1:10" x14ac:dyDescent="0.25">
      <c r="A20" s="4"/>
      <c r="B20" s="4" t="s">
        <v>7</v>
      </c>
      <c r="C20" s="5">
        <v>42040</v>
      </c>
      <c r="D20" s="4"/>
      <c r="E20" s="4" t="s">
        <v>24</v>
      </c>
      <c r="F20" s="4" t="s">
        <v>72</v>
      </c>
      <c r="G20" s="4" t="s">
        <v>115</v>
      </c>
      <c r="H20" s="6">
        <v>-227.61</v>
      </c>
      <c r="I20" s="4"/>
      <c r="J20" s="6">
        <f t="shared" si="0"/>
        <v>62568.35</v>
      </c>
    </row>
    <row r="21" spans="1:10" x14ac:dyDescent="0.25">
      <c r="A21" s="4"/>
      <c r="B21" s="4" t="s">
        <v>7</v>
      </c>
      <c r="C21" s="5">
        <v>42040</v>
      </c>
      <c r="D21" s="4"/>
      <c r="E21" s="4" t="s">
        <v>25</v>
      </c>
      <c r="F21" s="4" t="s">
        <v>60</v>
      </c>
      <c r="G21" s="4" t="s">
        <v>116</v>
      </c>
      <c r="H21" s="6">
        <v>-6541.04</v>
      </c>
      <c r="I21" s="4"/>
      <c r="J21" s="6">
        <f t="shared" si="0"/>
        <v>56027.31</v>
      </c>
    </row>
    <row r="22" spans="1:10" ht="23.25" x14ac:dyDescent="0.25">
      <c r="A22" s="4"/>
      <c r="B22" s="4" t="s">
        <v>8</v>
      </c>
      <c r="C22" s="5">
        <v>42045</v>
      </c>
      <c r="D22" s="4"/>
      <c r="E22" s="4" t="s">
        <v>26</v>
      </c>
      <c r="F22" s="4" t="s">
        <v>73</v>
      </c>
      <c r="G22" s="15" t="s">
        <v>117</v>
      </c>
      <c r="H22" s="6">
        <v>-1359.46</v>
      </c>
      <c r="I22" s="4"/>
      <c r="J22" s="6">
        <f t="shared" si="0"/>
        <v>54667.85</v>
      </c>
    </row>
    <row r="23" spans="1:10" x14ac:dyDescent="0.25">
      <c r="A23" s="4"/>
      <c r="B23" s="4" t="s">
        <v>8</v>
      </c>
      <c r="C23" s="5">
        <v>42045</v>
      </c>
      <c r="D23" s="4"/>
      <c r="E23" s="4" t="s">
        <v>27</v>
      </c>
      <c r="F23" s="4" t="s">
        <v>74</v>
      </c>
      <c r="G23" s="4" t="s">
        <v>118</v>
      </c>
      <c r="H23" s="6">
        <v>-2000</v>
      </c>
      <c r="I23" s="4"/>
      <c r="J23" s="6">
        <f t="shared" si="0"/>
        <v>52667.85</v>
      </c>
    </row>
    <row r="24" spans="1:10" x14ac:dyDescent="0.25">
      <c r="A24" s="4"/>
      <c r="B24" s="4" t="s">
        <v>8</v>
      </c>
      <c r="C24" s="5">
        <v>42045</v>
      </c>
      <c r="D24" s="4"/>
      <c r="E24" s="4" t="s">
        <v>28</v>
      </c>
      <c r="F24" s="4" t="s">
        <v>75</v>
      </c>
      <c r="G24" s="4" t="s">
        <v>119</v>
      </c>
      <c r="H24" s="6">
        <v>-22.5</v>
      </c>
      <c r="I24" s="4"/>
      <c r="J24" s="6">
        <f t="shared" si="0"/>
        <v>52645.35</v>
      </c>
    </row>
    <row r="25" spans="1:10" x14ac:dyDescent="0.25">
      <c r="A25" s="4"/>
      <c r="B25" s="4" t="s">
        <v>9</v>
      </c>
      <c r="C25" s="5">
        <v>42045</v>
      </c>
      <c r="D25" s="4"/>
      <c r="E25" s="4"/>
      <c r="F25" s="4"/>
      <c r="G25" s="4" t="s">
        <v>9</v>
      </c>
      <c r="H25" s="6">
        <v>18229.8</v>
      </c>
      <c r="I25" s="4"/>
      <c r="J25" s="6">
        <f t="shared" si="0"/>
        <v>70875.149999999994</v>
      </c>
    </row>
    <row r="26" spans="1:10" x14ac:dyDescent="0.25">
      <c r="A26" s="4"/>
      <c r="B26" s="4" t="s">
        <v>8</v>
      </c>
      <c r="C26" s="5">
        <v>42046</v>
      </c>
      <c r="D26" s="4"/>
      <c r="E26" s="4" t="s">
        <v>29</v>
      </c>
      <c r="F26" s="4" t="s">
        <v>76</v>
      </c>
      <c r="G26" s="4" t="s">
        <v>120</v>
      </c>
      <c r="H26" s="6">
        <v>-148</v>
      </c>
      <c r="I26" s="4"/>
      <c r="J26" s="6">
        <f t="shared" si="0"/>
        <v>70727.149999999994</v>
      </c>
    </row>
    <row r="27" spans="1:10" x14ac:dyDescent="0.25">
      <c r="A27" s="4"/>
      <c r="B27" s="4" t="s">
        <v>10</v>
      </c>
      <c r="C27" s="5">
        <v>42046</v>
      </c>
      <c r="D27" s="4"/>
      <c r="E27" s="4"/>
      <c r="F27" s="4"/>
      <c r="G27" s="4" t="s">
        <v>121</v>
      </c>
      <c r="H27" s="6">
        <v>60000</v>
      </c>
      <c r="I27" s="4"/>
      <c r="J27" s="6">
        <f t="shared" si="0"/>
        <v>130727.15</v>
      </c>
    </row>
    <row r="28" spans="1:10" x14ac:dyDescent="0.25">
      <c r="A28" s="4"/>
      <c r="B28" s="4" t="s">
        <v>10</v>
      </c>
      <c r="C28" s="5">
        <v>42047</v>
      </c>
      <c r="D28" s="4"/>
      <c r="E28" s="4"/>
      <c r="F28" s="4"/>
      <c r="G28" s="4" t="s">
        <v>154</v>
      </c>
      <c r="H28" s="6">
        <v>-20000</v>
      </c>
      <c r="I28" s="4"/>
      <c r="J28" s="6">
        <f t="shared" si="0"/>
        <v>110727.15</v>
      </c>
    </row>
    <row r="29" spans="1:10" x14ac:dyDescent="0.25">
      <c r="A29" s="4"/>
      <c r="B29" s="4" t="s">
        <v>8</v>
      </c>
      <c r="C29" s="5">
        <v>42048</v>
      </c>
      <c r="D29" s="4"/>
      <c r="E29" s="4" t="s">
        <v>30</v>
      </c>
      <c r="F29" s="4" t="s">
        <v>77</v>
      </c>
      <c r="G29" s="4" t="s">
        <v>122</v>
      </c>
      <c r="H29" s="6">
        <v>-190</v>
      </c>
      <c r="I29" s="4"/>
      <c r="J29" s="6">
        <f t="shared" si="0"/>
        <v>110537.15</v>
      </c>
    </row>
    <row r="30" spans="1:10" x14ac:dyDescent="0.25">
      <c r="A30" s="4"/>
      <c r="B30" s="4" t="s">
        <v>8</v>
      </c>
      <c r="C30" s="5">
        <v>42051</v>
      </c>
      <c r="D30" s="4"/>
      <c r="E30" s="4" t="s">
        <v>31</v>
      </c>
      <c r="F30" s="4" t="s">
        <v>78</v>
      </c>
      <c r="G30" s="4" t="s">
        <v>107</v>
      </c>
      <c r="H30" s="6">
        <v>-239.84</v>
      </c>
      <c r="I30" s="4"/>
      <c r="J30" s="6">
        <f t="shared" si="0"/>
        <v>110297.31</v>
      </c>
    </row>
    <row r="31" spans="1:10" x14ac:dyDescent="0.25">
      <c r="A31" s="4"/>
      <c r="B31" s="4" t="s">
        <v>8</v>
      </c>
      <c r="C31" s="5">
        <v>42051</v>
      </c>
      <c r="D31" s="4"/>
      <c r="E31" s="4" t="s">
        <v>32</v>
      </c>
      <c r="F31" s="4" t="s">
        <v>79</v>
      </c>
      <c r="G31" s="4" t="s">
        <v>110</v>
      </c>
      <c r="H31" s="6">
        <v>-744.42</v>
      </c>
      <c r="I31" s="4"/>
      <c r="J31" s="6">
        <f t="shared" si="0"/>
        <v>109552.89</v>
      </c>
    </row>
    <row r="32" spans="1:10" x14ac:dyDescent="0.25">
      <c r="A32" s="4"/>
      <c r="B32" s="4" t="s">
        <v>8</v>
      </c>
      <c r="C32" s="5">
        <v>42051</v>
      </c>
      <c r="D32" s="4"/>
      <c r="E32" s="4" t="s">
        <v>33</v>
      </c>
      <c r="F32" s="4" t="s">
        <v>80</v>
      </c>
      <c r="G32" s="4" t="s">
        <v>123</v>
      </c>
      <c r="H32" s="6">
        <v>-843.55</v>
      </c>
      <c r="I32" s="4"/>
      <c r="J32" s="6">
        <f t="shared" si="0"/>
        <v>108709.34</v>
      </c>
    </row>
    <row r="33" spans="1:10" x14ac:dyDescent="0.25">
      <c r="A33" s="4"/>
      <c r="B33" s="4" t="s">
        <v>8</v>
      </c>
      <c r="C33" s="5">
        <v>42051</v>
      </c>
      <c r="D33" s="4"/>
      <c r="E33" s="4" t="s">
        <v>34</v>
      </c>
      <c r="F33" s="4" t="s">
        <v>81</v>
      </c>
      <c r="G33" s="4" t="s">
        <v>124</v>
      </c>
      <c r="H33" s="6">
        <v>-566</v>
      </c>
      <c r="I33" s="4"/>
      <c r="J33" s="6">
        <f t="shared" si="0"/>
        <v>108143.34</v>
      </c>
    </row>
    <row r="34" spans="1:10" x14ac:dyDescent="0.25">
      <c r="A34" s="4"/>
      <c r="B34" s="4" t="s">
        <v>8</v>
      </c>
      <c r="C34" s="5">
        <v>42051</v>
      </c>
      <c r="D34" s="4"/>
      <c r="E34" s="4" t="s">
        <v>35</v>
      </c>
      <c r="F34" s="4" t="s">
        <v>68</v>
      </c>
      <c r="G34" s="4" t="s">
        <v>125</v>
      </c>
      <c r="H34" s="6">
        <v>-109</v>
      </c>
      <c r="I34" s="4"/>
      <c r="J34" s="6">
        <f t="shared" si="0"/>
        <v>108034.34</v>
      </c>
    </row>
    <row r="35" spans="1:10" x14ac:dyDescent="0.25">
      <c r="A35" s="4"/>
      <c r="B35" s="4" t="s">
        <v>8</v>
      </c>
      <c r="C35" s="5">
        <v>42051</v>
      </c>
      <c r="D35" s="4"/>
      <c r="E35" s="4" t="s">
        <v>36</v>
      </c>
      <c r="F35" s="4" t="s">
        <v>82</v>
      </c>
      <c r="G35" s="4" t="s">
        <v>126</v>
      </c>
      <c r="H35" s="6">
        <v>-163.72</v>
      </c>
      <c r="I35" s="4"/>
      <c r="J35" s="6">
        <f t="shared" si="0"/>
        <v>107870.62</v>
      </c>
    </row>
    <row r="36" spans="1:10" x14ac:dyDescent="0.25">
      <c r="A36" s="4"/>
      <c r="B36" s="4" t="s">
        <v>8</v>
      </c>
      <c r="C36" s="5">
        <v>42052</v>
      </c>
      <c r="D36" s="4"/>
      <c r="E36" s="4" t="s">
        <v>37</v>
      </c>
      <c r="F36" s="4" t="s">
        <v>83</v>
      </c>
      <c r="G36" s="4" t="s">
        <v>127</v>
      </c>
      <c r="H36" s="6">
        <v>-15000</v>
      </c>
      <c r="I36" s="4"/>
      <c r="J36" s="6">
        <f t="shared" si="0"/>
        <v>92870.62</v>
      </c>
    </row>
    <row r="37" spans="1:10" x14ac:dyDescent="0.25">
      <c r="A37" s="4"/>
      <c r="B37" s="4" t="s">
        <v>8</v>
      </c>
      <c r="C37" s="5">
        <v>42052</v>
      </c>
      <c r="D37" s="4"/>
      <c r="E37" s="4" t="s">
        <v>38</v>
      </c>
      <c r="F37" s="4" t="s">
        <v>84</v>
      </c>
      <c r="G37" s="4" t="s">
        <v>128</v>
      </c>
      <c r="H37" s="6">
        <v>-6009.74</v>
      </c>
      <c r="I37" s="4"/>
      <c r="J37" s="6">
        <f t="shared" si="0"/>
        <v>86860.88</v>
      </c>
    </row>
    <row r="38" spans="1:10" ht="23.25" x14ac:dyDescent="0.25">
      <c r="A38" s="4"/>
      <c r="B38" s="4" t="s">
        <v>8</v>
      </c>
      <c r="C38" s="5">
        <v>42052</v>
      </c>
      <c r="D38" s="4"/>
      <c r="E38" s="4" t="s">
        <v>39</v>
      </c>
      <c r="F38" s="4" t="s">
        <v>85</v>
      </c>
      <c r="G38" s="15" t="s">
        <v>129</v>
      </c>
      <c r="H38" s="6">
        <v>-1745.73</v>
      </c>
      <c r="I38" s="4"/>
      <c r="J38" s="6">
        <f t="shared" si="0"/>
        <v>85115.15</v>
      </c>
    </row>
    <row r="39" spans="1:10" x14ac:dyDescent="0.25">
      <c r="A39" s="4"/>
      <c r="B39" s="4" t="s">
        <v>8</v>
      </c>
      <c r="C39" s="5">
        <v>42052</v>
      </c>
      <c r="D39" s="4"/>
      <c r="E39" s="4" t="s">
        <v>40</v>
      </c>
      <c r="F39" s="4" t="s">
        <v>86</v>
      </c>
      <c r="G39" s="4" t="s">
        <v>130</v>
      </c>
      <c r="H39" s="6">
        <v>-351.11</v>
      </c>
      <c r="I39" s="4"/>
      <c r="J39" s="6">
        <f t="shared" ref="J39:J63" si="1">ROUND(J38+H39,5)</f>
        <v>84764.04</v>
      </c>
    </row>
    <row r="40" spans="1:10" x14ac:dyDescent="0.25">
      <c r="A40" s="4"/>
      <c r="B40" s="4" t="s">
        <v>8</v>
      </c>
      <c r="C40" s="5">
        <v>42052</v>
      </c>
      <c r="D40" s="4"/>
      <c r="E40" s="4" t="s">
        <v>41</v>
      </c>
      <c r="F40" s="4" t="s">
        <v>87</v>
      </c>
      <c r="G40" s="4" t="s">
        <v>131</v>
      </c>
      <c r="H40" s="6">
        <v>-320</v>
      </c>
      <c r="I40" s="4"/>
      <c r="J40" s="6">
        <f t="shared" si="1"/>
        <v>84444.04</v>
      </c>
    </row>
    <row r="41" spans="1:10" x14ac:dyDescent="0.25">
      <c r="A41" s="4"/>
      <c r="B41" s="4" t="s">
        <v>7</v>
      </c>
      <c r="C41" s="5">
        <v>42054</v>
      </c>
      <c r="D41" s="4"/>
      <c r="E41" s="4" t="s">
        <v>42</v>
      </c>
      <c r="F41" s="4" t="s">
        <v>72</v>
      </c>
      <c r="G41" s="4" t="s">
        <v>114</v>
      </c>
      <c r="H41" s="6">
        <v>-3813.04</v>
      </c>
      <c r="I41" s="4"/>
      <c r="J41" s="6">
        <f t="shared" si="1"/>
        <v>80631</v>
      </c>
    </row>
    <row r="42" spans="1:10" x14ac:dyDescent="0.25">
      <c r="A42" s="4"/>
      <c r="B42" s="4" t="s">
        <v>7</v>
      </c>
      <c r="C42" s="5">
        <v>42054</v>
      </c>
      <c r="D42" s="4"/>
      <c r="E42" s="4" t="s">
        <v>43</v>
      </c>
      <c r="F42" s="4" t="s">
        <v>72</v>
      </c>
      <c r="G42" s="4" t="s">
        <v>132</v>
      </c>
      <c r="H42" s="6">
        <v>-227.61</v>
      </c>
      <c r="I42" s="4"/>
      <c r="J42" s="6">
        <f t="shared" si="1"/>
        <v>80403.39</v>
      </c>
    </row>
    <row r="43" spans="1:10" x14ac:dyDescent="0.25">
      <c r="A43" s="4"/>
      <c r="B43" s="4" t="s">
        <v>7</v>
      </c>
      <c r="C43" s="5">
        <v>42054</v>
      </c>
      <c r="D43" s="4"/>
      <c r="E43" s="4" t="s">
        <v>25</v>
      </c>
      <c r="F43" s="4" t="s">
        <v>60</v>
      </c>
      <c r="G43" s="4" t="s">
        <v>116</v>
      </c>
      <c r="H43" s="6">
        <v>-6494.28</v>
      </c>
      <c r="I43" s="4"/>
      <c r="J43" s="6">
        <f t="shared" si="1"/>
        <v>73909.11</v>
      </c>
    </row>
    <row r="44" spans="1:10" x14ac:dyDescent="0.25">
      <c r="A44" s="4"/>
      <c r="B44" s="4" t="s">
        <v>7</v>
      </c>
      <c r="C44" s="5">
        <v>42054</v>
      </c>
      <c r="D44" s="4"/>
      <c r="E44" s="4" t="s">
        <v>44</v>
      </c>
      <c r="F44" s="4" t="s">
        <v>88</v>
      </c>
      <c r="G44" s="4" t="s">
        <v>133</v>
      </c>
      <c r="H44" s="6">
        <v>-185.16</v>
      </c>
      <c r="I44" s="4"/>
      <c r="J44" s="6">
        <f t="shared" si="1"/>
        <v>73723.95</v>
      </c>
    </row>
    <row r="45" spans="1:10" x14ac:dyDescent="0.25">
      <c r="A45" s="4"/>
      <c r="B45" s="4" t="s">
        <v>7</v>
      </c>
      <c r="C45" s="5">
        <v>42054</v>
      </c>
      <c r="D45" s="4"/>
      <c r="E45" s="4" t="s">
        <v>45</v>
      </c>
      <c r="F45" s="4" t="s">
        <v>89</v>
      </c>
      <c r="G45" s="4" t="s">
        <v>134</v>
      </c>
      <c r="H45" s="6">
        <v>-8803.5400000000009</v>
      </c>
      <c r="I45" s="4"/>
      <c r="J45" s="6">
        <f t="shared" si="1"/>
        <v>64920.41</v>
      </c>
    </row>
    <row r="46" spans="1:10" x14ac:dyDescent="0.25">
      <c r="A46" s="4"/>
      <c r="B46" s="4" t="s">
        <v>8</v>
      </c>
      <c r="C46" s="5">
        <v>42054</v>
      </c>
      <c r="D46" s="4"/>
      <c r="E46" s="4" t="s">
        <v>46</v>
      </c>
      <c r="F46" s="4" t="s">
        <v>153</v>
      </c>
      <c r="G46" s="4" t="s">
        <v>135</v>
      </c>
      <c r="H46" s="6">
        <v>-793.81</v>
      </c>
      <c r="I46" s="4"/>
      <c r="J46" s="6">
        <f t="shared" si="1"/>
        <v>64126.6</v>
      </c>
    </row>
    <row r="47" spans="1:10" x14ac:dyDescent="0.25">
      <c r="A47" s="4"/>
      <c r="B47" s="4" t="s">
        <v>8</v>
      </c>
      <c r="C47" s="5">
        <v>42054</v>
      </c>
      <c r="D47" s="4"/>
      <c r="E47" s="4" t="s">
        <v>47</v>
      </c>
      <c r="F47" s="4" t="s">
        <v>90</v>
      </c>
      <c r="G47" s="4" t="s">
        <v>136</v>
      </c>
      <c r="H47" s="6">
        <v>-30.87</v>
      </c>
      <c r="I47" s="4"/>
      <c r="J47" s="6">
        <f t="shared" si="1"/>
        <v>64095.73</v>
      </c>
    </row>
    <row r="48" spans="1:10" x14ac:dyDescent="0.25">
      <c r="A48" s="4"/>
      <c r="B48" s="4" t="s">
        <v>8</v>
      </c>
      <c r="C48" s="5">
        <v>42054</v>
      </c>
      <c r="D48" s="4"/>
      <c r="E48" s="4" t="s">
        <v>48</v>
      </c>
      <c r="F48" s="4" t="s">
        <v>91</v>
      </c>
      <c r="G48" s="4" t="s">
        <v>137</v>
      </c>
      <c r="H48" s="6">
        <v>-20.94</v>
      </c>
      <c r="I48" s="4"/>
      <c r="J48" s="6">
        <f t="shared" si="1"/>
        <v>64074.79</v>
      </c>
    </row>
    <row r="49" spans="1:10" x14ac:dyDescent="0.25">
      <c r="A49" s="4"/>
      <c r="B49" s="4" t="s">
        <v>8</v>
      </c>
      <c r="C49" s="5">
        <v>42054</v>
      </c>
      <c r="D49" s="4"/>
      <c r="E49" s="4" t="s">
        <v>49</v>
      </c>
      <c r="F49" s="4" t="s">
        <v>92</v>
      </c>
      <c r="G49" s="4" t="s">
        <v>138</v>
      </c>
      <c r="H49" s="6">
        <v>-75.459999999999994</v>
      </c>
      <c r="I49" s="4"/>
      <c r="J49" s="6">
        <f t="shared" si="1"/>
        <v>63999.33</v>
      </c>
    </row>
    <row r="50" spans="1:10" x14ac:dyDescent="0.25">
      <c r="A50" s="4"/>
      <c r="B50" s="4" t="s">
        <v>8</v>
      </c>
      <c r="C50" s="5">
        <v>42054</v>
      </c>
      <c r="D50" s="4"/>
      <c r="E50" s="4" t="s">
        <v>50</v>
      </c>
      <c r="F50" s="4" t="s">
        <v>93</v>
      </c>
      <c r="G50" s="4" t="s">
        <v>139</v>
      </c>
      <c r="H50" s="6">
        <v>-5000</v>
      </c>
      <c r="I50" s="4"/>
      <c r="J50" s="6">
        <f t="shared" si="1"/>
        <v>58999.33</v>
      </c>
    </row>
    <row r="51" spans="1:10" x14ac:dyDescent="0.25">
      <c r="A51" s="4"/>
      <c r="B51" s="4" t="s">
        <v>8</v>
      </c>
      <c r="C51" s="5">
        <v>42060</v>
      </c>
      <c r="D51" s="4"/>
      <c r="E51" s="4" t="s">
        <v>51</v>
      </c>
      <c r="F51" s="4" t="s">
        <v>94</v>
      </c>
      <c r="G51" s="4" t="s">
        <v>140</v>
      </c>
      <c r="H51" s="6">
        <v>-235.75</v>
      </c>
      <c r="I51" s="4"/>
      <c r="J51" s="6">
        <f t="shared" si="1"/>
        <v>58763.58</v>
      </c>
    </row>
    <row r="52" spans="1:10" x14ac:dyDescent="0.25">
      <c r="A52" s="4"/>
      <c r="B52" s="4" t="s">
        <v>8</v>
      </c>
      <c r="C52" s="5">
        <v>42060</v>
      </c>
      <c r="D52" s="4"/>
      <c r="E52" s="4" t="s">
        <v>52</v>
      </c>
      <c r="F52" s="4" t="s">
        <v>95</v>
      </c>
      <c r="G52" s="4" t="s">
        <v>141</v>
      </c>
      <c r="H52" s="6">
        <v>-67</v>
      </c>
      <c r="I52" s="4"/>
      <c r="J52" s="6">
        <f t="shared" si="1"/>
        <v>58696.58</v>
      </c>
    </row>
    <row r="53" spans="1:10" x14ac:dyDescent="0.25">
      <c r="A53" s="4"/>
      <c r="B53" s="4" t="s">
        <v>8</v>
      </c>
      <c r="C53" s="5">
        <v>42060</v>
      </c>
      <c r="D53" s="4"/>
      <c r="E53" s="4" t="s">
        <v>53</v>
      </c>
      <c r="F53" s="4" t="s">
        <v>96</v>
      </c>
      <c r="G53" s="4" t="s">
        <v>142</v>
      </c>
      <c r="H53" s="6">
        <v>-69.56</v>
      </c>
      <c r="I53" s="4"/>
      <c r="J53" s="6">
        <f t="shared" si="1"/>
        <v>58627.02</v>
      </c>
    </row>
    <row r="54" spans="1:10" x14ac:dyDescent="0.25">
      <c r="A54" s="4"/>
      <c r="B54" s="4" t="s">
        <v>8</v>
      </c>
      <c r="C54" s="5">
        <v>42060</v>
      </c>
      <c r="D54" s="4"/>
      <c r="E54" s="4" t="s">
        <v>54</v>
      </c>
      <c r="F54" s="4" t="s">
        <v>97</v>
      </c>
      <c r="G54" s="4" t="s">
        <v>143</v>
      </c>
      <c r="H54" s="6">
        <v>-60</v>
      </c>
      <c r="I54" s="4"/>
      <c r="J54" s="6">
        <f t="shared" si="1"/>
        <v>58567.02</v>
      </c>
    </row>
    <row r="55" spans="1:10" x14ac:dyDescent="0.25">
      <c r="A55" s="4"/>
      <c r="B55" s="4" t="s">
        <v>8</v>
      </c>
      <c r="C55" s="5">
        <v>42060</v>
      </c>
      <c r="D55" s="4"/>
      <c r="E55" s="4" t="s">
        <v>55</v>
      </c>
      <c r="F55" s="4" t="s">
        <v>98</v>
      </c>
      <c r="G55" s="4" t="s">
        <v>144</v>
      </c>
      <c r="H55" s="6">
        <v>-1134.5</v>
      </c>
      <c r="I55" s="4"/>
      <c r="J55" s="6">
        <f t="shared" si="1"/>
        <v>57432.52</v>
      </c>
    </row>
    <row r="56" spans="1:10" x14ac:dyDescent="0.25">
      <c r="A56" s="4"/>
      <c r="B56" s="4" t="s">
        <v>8</v>
      </c>
      <c r="C56" s="5">
        <v>42060</v>
      </c>
      <c r="D56" s="4"/>
      <c r="E56" s="4" t="s">
        <v>56</v>
      </c>
      <c r="F56" s="4" t="s">
        <v>94</v>
      </c>
      <c r="G56" s="4" t="s">
        <v>145</v>
      </c>
      <c r="H56" s="6">
        <v>-2960.6</v>
      </c>
      <c r="I56" s="4"/>
      <c r="J56" s="6">
        <f t="shared" si="1"/>
        <v>54471.92</v>
      </c>
    </row>
    <row r="57" spans="1:10" x14ac:dyDescent="0.25">
      <c r="A57" s="4"/>
      <c r="B57" s="4" t="s">
        <v>8</v>
      </c>
      <c r="C57" s="5">
        <v>42060</v>
      </c>
      <c r="D57" s="4"/>
      <c r="E57" s="4" t="s">
        <v>57</v>
      </c>
      <c r="F57" s="4" t="s">
        <v>99</v>
      </c>
      <c r="G57" s="4" t="s">
        <v>146</v>
      </c>
      <c r="H57" s="6">
        <v>-475</v>
      </c>
      <c r="I57" s="4"/>
      <c r="J57" s="6">
        <f t="shared" si="1"/>
        <v>53996.92</v>
      </c>
    </row>
    <row r="58" spans="1:10" x14ac:dyDescent="0.25">
      <c r="A58" s="4"/>
      <c r="B58" s="4" t="s">
        <v>8</v>
      </c>
      <c r="C58" s="5">
        <v>42060</v>
      </c>
      <c r="D58" s="4"/>
      <c r="E58" s="4" t="s">
        <v>58</v>
      </c>
      <c r="F58" s="4" t="s">
        <v>100</v>
      </c>
      <c r="G58" s="4" t="s">
        <v>147</v>
      </c>
      <c r="H58" s="6">
        <v>-3015</v>
      </c>
      <c r="I58" s="4"/>
      <c r="J58" s="6">
        <f t="shared" si="1"/>
        <v>50981.919999999998</v>
      </c>
    </row>
    <row r="59" spans="1:10" x14ac:dyDescent="0.25">
      <c r="A59" s="4"/>
      <c r="B59" s="4" t="s">
        <v>9</v>
      </c>
      <c r="C59" s="5">
        <v>42060</v>
      </c>
      <c r="D59" s="4"/>
      <c r="E59" s="4"/>
      <c r="F59" s="4"/>
      <c r="G59" s="4" t="s">
        <v>9</v>
      </c>
      <c r="H59" s="6">
        <v>25910.78</v>
      </c>
      <c r="I59" s="4"/>
      <c r="J59" s="6">
        <f t="shared" si="1"/>
        <v>76892.7</v>
      </c>
    </row>
    <row r="60" spans="1:10" x14ac:dyDescent="0.25">
      <c r="A60" s="4"/>
      <c r="B60" s="4" t="s">
        <v>8</v>
      </c>
      <c r="C60" s="5">
        <v>42061</v>
      </c>
      <c r="D60" s="4"/>
      <c r="E60" s="4" t="s">
        <v>59</v>
      </c>
      <c r="F60" s="4" t="s">
        <v>101</v>
      </c>
      <c r="G60" s="4" t="s">
        <v>148</v>
      </c>
      <c r="H60" s="6">
        <v>-326.27</v>
      </c>
      <c r="I60" s="4"/>
      <c r="J60" s="6">
        <f t="shared" si="1"/>
        <v>76566.429999999993</v>
      </c>
    </row>
    <row r="61" spans="1:10" x14ac:dyDescent="0.25">
      <c r="A61" s="4"/>
      <c r="B61" s="4" t="s">
        <v>10</v>
      </c>
      <c r="C61" s="5">
        <v>42061</v>
      </c>
      <c r="D61" s="4"/>
      <c r="E61" s="4"/>
      <c r="F61" s="4"/>
      <c r="G61" s="4" t="s">
        <v>154</v>
      </c>
      <c r="H61" s="6">
        <v>-18000</v>
      </c>
      <c r="I61" s="4"/>
      <c r="J61" s="6">
        <f t="shared" si="1"/>
        <v>58566.43</v>
      </c>
    </row>
    <row r="62" spans="1:10" x14ac:dyDescent="0.25">
      <c r="A62" s="4"/>
      <c r="B62" s="4" t="s">
        <v>10</v>
      </c>
      <c r="C62" s="5">
        <v>42061</v>
      </c>
      <c r="D62" s="4"/>
      <c r="E62" s="4"/>
      <c r="F62" s="4"/>
      <c r="G62" s="4" t="s">
        <v>121</v>
      </c>
      <c r="H62" s="6">
        <v>60000</v>
      </c>
      <c r="I62" s="4"/>
      <c r="J62" s="6">
        <f t="shared" si="1"/>
        <v>118566.43</v>
      </c>
    </row>
    <row r="63" spans="1:10" ht="15.75" thickBot="1" x14ac:dyDescent="0.3">
      <c r="A63" s="4"/>
      <c r="B63" s="4" t="s">
        <v>9</v>
      </c>
      <c r="C63" s="5">
        <v>42063</v>
      </c>
      <c r="D63" s="4"/>
      <c r="E63" s="4"/>
      <c r="F63" s="4"/>
      <c r="G63" s="4" t="s">
        <v>149</v>
      </c>
      <c r="H63" s="7">
        <v>0.61</v>
      </c>
      <c r="I63" s="4"/>
      <c r="J63" s="7">
        <f t="shared" si="1"/>
        <v>118567.03999999999</v>
      </c>
    </row>
    <row r="64" spans="1:10" ht="15.75" thickBot="1" x14ac:dyDescent="0.3">
      <c r="A64" s="4"/>
      <c r="B64" s="4"/>
      <c r="C64" s="5"/>
      <c r="D64" s="4"/>
      <c r="E64" s="4"/>
      <c r="F64" s="4"/>
      <c r="G64" s="4"/>
      <c r="H64" s="8">
        <f>ROUND(SUM(H6:H63),5)</f>
        <v>43544.47</v>
      </c>
      <c r="I64" s="4"/>
      <c r="J64" s="8">
        <f>J63</f>
        <v>118567.03999999999</v>
      </c>
    </row>
    <row r="65" spans="1:10" s="10" customFormat="1" ht="12" thickBot="1" x14ac:dyDescent="0.25">
      <c r="A65" s="1"/>
      <c r="B65" s="1"/>
      <c r="C65" s="3"/>
      <c r="D65" s="1"/>
      <c r="E65" s="1"/>
      <c r="F65" s="1"/>
      <c r="G65" s="1"/>
      <c r="H65" s="9">
        <f>H64</f>
        <v>43544.47</v>
      </c>
      <c r="I65" s="1"/>
      <c r="J65" s="9">
        <f>J64</f>
        <v>118567.03999999999</v>
      </c>
    </row>
    <row r="66" spans="1:10" ht="15.75" thickTop="1" x14ac:dyDescent="0.25"/>
  </sheetData>
  <mergeCells count="3">
    <mergeCell ref="B3:J3"/>
    <mergeCell ref="B2:J2"/>
    <mergeCell ref="B1:J1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2017-07-25T13:03:06Z</cp:lastPrinted>
  <dcterms:created xsi:type="dcterms:W3CDTF">2017-07-24T16:32:57Z</dcterms:created>
  <dcterms:modified xsi:type="dcterms:W3CDTF">2017-07-25T13:03:08Z</dcterms:modified>
</cp:coreProperties>
</file>