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Payroll Registers\"/>
    </mc:Choice>
  </mc:AlternateContent>
  <bookViews>
    <workbookView xWindow="0" yWindow="0" windowWidth="10650" windowHeight="13425"/>
  </bookViews>
  <sheets>
    <sheet name="Sheet1" sheetId="1" r:id="rId1"/>
  </sheets>
  <definedNames>
    <definedName name="_xlnm.Print_Area" localSheetId="0">Sheet1!$A$1:$H$47</definedName>
    <definedName name="QB_COLUMN_1" localSheetId="0" hidden="1">Sheet1!#REF!</definedName>
    <definedName name="QB_COLUMN_3" localSheetId="0" hidden="1">Sheet1!$B$5</definedName>
    <definedName name="QB_COLUMN_30" localSheetId="0" hidden="1">Sheet1!$G$5</definedName>
    <definedName name="QB_COLUMN_31" localSheetId="0" hidden="1">Sheet1!$H$5</definedName>
    <definedName name="QB_COLUMN_4" localSheetId="0" hidden="1">Sheet1!$C$5</definedName>
    <definedName name="QB_COLUMN_5" localSheetId="0" hidden="1">Sheet1!$D$5</definedName>
    <definedName name="QB_COLUMN_8" localSheetId="0" hidden="1">Sheet1!$E$5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G47" i="1" s="1"/>
  <c r="H7" i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</calcChain>
</file>

<file path=xl/sharedStrings.xml><?xml version="1.0" encoding="utf-8"?>
<sst xmlns="http://schemas.openxmlformats.org/spreadsheetml/2006/main" count="116" uniqueCount="52">
  <si>
    <t>Type</t>
  </si>
  <si>
    <t>Date</t>
  </si>
  <si>
    <t>Num</t>
  </si>
  <si>
    <t>Memo</t>
  </si>
  <si>
    <t>Amount</t>
  </si>
  <si>
    <t>Balance</t>
  </si>
  <si>
    <t>Liability Check</t>
  </si>
  <si>
    <t>Paycheck</t>
  </si>
  <si>
    <t>Transfer</t>
  </si>
  <si>
    <t>Deposit</t>
  </si>
  <si>
    <t>DD4466</t>
  </si>
  <si>
    <t>DD4467</t>
  </si>
  <si>
    <t>DD4468</t>
  </si>
  <si>
    <t>DD4469</t>
  </si>
  <si>
    <t>DD4470</t>
  </si>
  <si>
    <t>DD4471</t>
  </si>
  <si>
    <t>DD4472</t>
  </si>
  <si>
    <t>DD4473</t>
  </si>
  <si>
    <t>DD4474</t>
  </si>
  <si>
    <t>DD4475</t>
  </si>
  <si>
    <t>DD4476</t>
  </si>
  <si>
    <t>DD4477</t>
  </si>
  <si>
    <t>DD4478</t>
  </si>
  <si>
    <t>DD4479</t>
  </si>
  <si>
    <t>DD4480</t>
  </si>
  <si>
    <t>DD4481</t>
  </si>
  <si>
    <t>DD4482</t>
  </si>
  <si>
    <t>DD4483</t>
  </si>
  <si>
    <t>DD4484</t>
  </si>
  <si>
    <t>DD4485</t>
  </si>
  <si>
    <t>DD4486</t>
  </si>
  <si>
    <t>DD4487</t>
  </si>
  <si>
    <t>DD4488</t>
  </si>
  <si>
    <t>DD4489</t>
  </si>
  <si>
    <t>DD4490</t>
  </si>
  <si>
    <t>DD4491</t>
  </si>
  <si>
    <t>DD4492</t>
  </si>
  <si>
    <t>DD4493</t>
  </si>
  <si>
    <t>DD4494</t>
  </si>
  <si>
    <t>8131</t>
  </si>
  <si>
    <t>8132</t>
  </si>
  <si>
    <t>8136</t>
  </si>
  <si>
    <t>8135</t>
  </si>
  <si>
    <t>8133</t>
  </si>
  <si>
    <t>Created by Payroll Service on 01/30/2017</t>
  </si>
  <si>
    <t>Direct Deposit</t>
  </si>
  <si>
    <t>Created by Payroll Service on 02/13/2017</t>
  </si>
  <si>
    <t>Interest</t>
  </si>
  <si>
    <t>BARTON SPRINGS/EDWARDS AQUIFER CONSERVATION DISTRICT</t>
  </si>
  <si>
    <t>FY 2017 CHECK REGISTER - PAYROLL ACCOUNT</t>
  </si>
  <si>
    <t>February 1 - February 28, 2017</t>
  </si>
  <si>
    <t>Funds Transfer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</si>
</sst>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K25" sqref="K25"/>
    </sheetView>
  </sheetViews>
  <sheetFormatPr defaultRowHeight="15" x14ac:dyDescent="0.25"/>
  <cols>
    <col min="1" max="1" width="2.28515625" style="14" customWidth="1"/>
    <col min="2" max="2" width="11.140625" style="14" customWidth="1"/>
    <col min="3" max="3" width="10" style="14" customWidth="1"/>
    <col min="4" max="5" width="9.140625" style="14"/>
    <col min="6" max="6" width="20.7109375" style="14" customWidth="1"/>
    <col min="7" max="7" width="9.85546875" style="14" customWidth="1"/>
    <col min="8" max="8" width="15.5703125" style="14" customWidth="1"/>
  </cols>
  <sheetData>
    <row r="1" spans="1:8" s="26" customFormat="1" ht="18.75" customHeight="1" x14ac:dyDescent="0.3">
      <c r="A1" s="23"/>
      <c r="B1" s="24" t="s">
        <v>48</v>
      </c>
      <c r="C1" s="25"/>
      <c r="D1" s="25"/>
      <c r="E1" s="25"/>
      <c r="F1" s="25"/>
      <c r="G1" s="25"/>
      <c r="H1" s="25"/>
    </row>
    <row r="2" spans="1:8" s="22" customFormat="1" ht="17.25" customHeight="1" x14ac:dyDescent="0.25">
      <c r="A2" s="19"/>
      <c r="B2" s="20" t="s">
        <v>49</v>
      </c>
      <c r="C2" s="21"/>
      <c r="D2" s="21"/>
      <c r="E2" s="21"/>
      <c r="F2" s="21"/>
      <c r="G2" s="21"/>
      <c r="H2" s="21"/>
    </row>
    <row r="3" spans="1:8" s="18" customFormat="1" x14ac:dyDescent="0.25">
      <c r="A3" s="15"/>
      <c r="B3" s="16" t="s">
        <v>50</v>
      </c>
      <c r="C3" s="17"/>
      <c r="D3" s="17"/>
      <c r="E3" s="17"/>
      <c r="F3" s="17"/>
      <c r="G3" s="17"/>
      <c r="H3" s="17"/>
    </row>
    <row r="5" spans="1:8" s="13" customFormat="1" ht="15.75" thickBot="1" x14ac:dyDescent="0.3">
      <c r="A5" s="11"/>
      <c r="B5" s="12" t="s">
        <v>0</v>
      </c>
      <c r="C5" s="12" t="s">
        <v>1</v>
      </c>
      <c r="D5" s="12" t="s">
        <v>2</v>
      </c>
      <c r="E5" s="12" t="s">
        <v>3</v>
      </c>
      <c r="F5" s="11"/>
      <c r="G5" s="12" t="s">
        <v>4</v>
      </c>
      <c r="H5" s="12" t="s">
        <v>5</v>
      </c>
    </row>
    <row r="6" spans="1:8" ht="15.75" thickTop="1" x14ac:dyDescent="0.25">
      <c r="A6" s="1"/>
      <c r="B6" s="1"/>
      <c r="C6" s="3"/>
      <c r="D6" s="1"/>
      <c r="E6" s="1"/>
      <c r="F6" s="1"/>
      <c r="G6" s="2"/>
      <c r="H6" s="2">
        <v>26593.759999999998</v>
      </c>
    </row>
    <row r="7" spans="1:8" x14ac:dyDescent="0.25">
      <c r="A7" s="4"/>
      <c r="B7" s="4" t="s">
        <v>6</v>
      </c>
      <c r="C7" s="5">
        <v>42767</v>
      </c>
      <c r="D7" s="4"/>
      <c r="E7" s="4" t="s">
        <v>44</v>
      </c>
      <c r="F7" s="4"/>
      <c r="G7" s="6">
        <v>-19135.55</v>
      </c>
      <c r="H7" s="6">
        <f>ROUND(H6+G7,5)</f>
        <v>7458.21</v>
      </c>
    </row>
    <row r="8" spans="1:8" x14ac:dyDescent="0.25">
      <c r="A8" s="4"/>
      <c r="B8" s="4" t="s">
        <v>7</v>
      </c>
      <c r="C8" s="5">
        <v>42768</v>
      </c>
      <c r="D8" s="4" t="s">
        <v>10</v>
      </c>
      <c r="E8" s="4" t="s">
        <v>45</v>
      </c>
      <c r="F8" s="4"/>
      <c r="G8" s="6">
        <v>0</v>
      </c>
      <c r="H8" s="6">
        <f>ROUND(H7+G8,5)</f>
        <v>7458.21</v>
      </c>
    </row>
    <row r="9" spans="1:8" x14ac:dyDescent="0.25">
      <c r="A9" s="4"/>
      <c r="B9" s="4" t="s">
        <v>7</v>
      </c>
      <c r="C9" s="5">
        <v>42768</v>
      </c>
      <c r="D9" s="4" t="s">
        <v>11</v>
      </c>
      <c r="E9" s="4" t="s">
        <v>45</v>
      </c>
      <c r="F9" s="4"/>
      <c r="G9" s="6">
        <v>0</v>
      </c>
      <c r="H9" s="6">
        <f>ROUND(H8+G9,5)</f>
        <v>7458.21</v>
      </c>
    </row>
    <row r="10" spans="1:8" x14ac:dyDescent="0.25">
      <c r="A10" s="4"/>
      <c r="B10" s="4" t="s">
        <v>7</v>
      </c>
      <c r="C10" s="5">
        <v>42768</v>
      </c>
      <c r="D10" s="4" t="s">
        <v>12</v>
      </c>
      <c r="E10" s="4" t="s">
        <v>45</v>
      </c>
      <c r="F10" s="4"/>
      <c r="G10" s="6">
        <v>0</v>
      </c>
      <c r="H10" s="6">
        <f>ROUND(H9+G10,5)</f>
        <v>7458.21</v>
      </c>
    </row>
    <row r="11" spans="1:8" x14ac:dyDescent="0.25">
      <c r="A11" s="4"/>
      <c r="B11" s="4" t="s">
        <v>7</v>
      </c>
      <c r="C11" s="5">
        <v>42768</v>
      </c>
      <c r="D11" s="4" t="s">
        <v>13</v>
      </c>
      <c r="E11" s="4" t="s">
        <v>45</v>
      </c>
      <c r="F11" s="4"/>
      <c r="G11" s="6">
        <v>0</v>
      </c>
      <c r="H11" s="6">
        <f>ROUND(H10+G11,5)</f>
        <v>7458.21</v>
      </c>
    </row>
    <row r="12" spans="1:8" x14ac:dyDescent="0.25">
      <c r="A12" s="4"/>
      <c r="B12" s="4" t="s">
        <v>7</v>
      </c>
      <c r="C12" s="5">
        <v>42768</v>
      </c>
      <c r="D12" s="4" t="s">
        <v>14</v>
      </c>
      <c r="E12" s="4" t="s">
        <v>45</v>
      </c>
      <c r="F12" s="4"/>
      <c r="G12" s="6">
        <v>0</v>
      </c>
      <c r="H12" s="6">
        <f>ROUND(H11+G12,5)</f>
        <v>7458.21</v>
      </c>
    </row>
    <row r="13" spans="1:8" x14ac:dyDescent="0.25">
      <c r="A13" s="4"/>
      <c r="B13" s="4" t="s">
        <v>7</v>
      </c>
      <c r="C13" s="5">
        <v>42768</v>
      </c>
      <c r="D13" s="4" t="s">
        <v>15</v>
      </c>
      <c r="E13" s="4" t="s">
        <v>45</v>
      </c>
      <c r="F13" s="4"/>
      <c r="G13" s="6">
        <v>0</v>
      </c>
      <c r="H13" s="6">
        <f>ROUND(H12+G13,5)</f>
        <v>7458.21</v>
      </c>
    </row>
    <row r="14" spans="1:8" x14ac:dyDescent="0.25">
      <c r="A14" s="4"/>
      <c r="B14" s="4" t="s">
        <v>7</v>
      </c>
      <c r="C14" s="5">
        <v>42768</v>
      </c>
      <c r="D14" s="4" t="s">
        <v>16</v>
      </c>
      <c r="E14" s="4" t="s">
        <v>45</v>
      </c>
      <c r="F14" s="4"/>
      <c r="G14" s="6">
        <v>0</v>
      </c>
      <c r="H14" s="6">
        <f>ROUND(H13+G14,5)</f>
        <v>7458.21</v>
      </c>
    </row>
    <row r="15" spans="1:8" x14ac:dyDescent="0.25">
      <c r="A15" s="4"/>
      <c r="B15" s="4" t="s">
        <v>7</v>
      </c>
      <c r="C15" s="5">
        <v>42768</v>
      </c>
      <c r="D15" s="4" t="s">
        <v>17</v>
      </c>
      <c r="E15" s="4" t="s">
        <v>45</v>
      </c>
      <c r="F15" s="4"/>
      <c r="G15" s="6">
        <v>0</v>
      </c>
      <c r="H15" s="6">
        <f>ROUND(H14+G15,5)</f>
        <v>7458.21</v>
      </c>
    </row>
    <row r="16" spans="1:8" x14ac:dyDescent="0.25">
      <c r="A16" s="4"/>
      <c r="B16" s="4" t="s">
        <v>7</v>
      </c>
      <c r="C16" s="5">
        <v>42768</v>
      </c>
      <c r="D16" s="4" t="s">
        <v>18</v>
      </c>
      <c r="E16" s="4" t="s">
        <v>45</v>
      </c>
      <c r="F16" s="4"/>
      <c r="G16" s="6">
        <v>0</v>
      </c>
      <c r="H16" s="6">
        <f>ROUND(H15+G16,5)</f>
        <v>7458.21</v>
      </c>
    </row>
    <row r="17" spans="1:8" x14ac:dyDescent="0.25">
      <c r="A17" s="4"/>
      <c r="B17" s="4" t="s">
        <v>7</v>
      </c>
      <c r="C17" s="5">
        <v>42768</v>
      </c>
      <c r="D17" s="4" t="s">
        <v>19</v>
      </c>
      <c r="E17" s="4" t="s">
        <v>45</v>
      </c>
      <c r="F17" s="4"/>
      <c r="G17" s="6">
        <v>0</v>
      </c>
      <c r="H17" s="6">
        <f>ROUND(H16+G17,5)</f>
        <v>7458.21</v>
      </c>
    </row>
    <row r="18" spans="1:8" x14ac:dyDescent="0.25">
      <c r="A18" s="4"/>
      <c r="B18" s="4" t="s">
        <v>7</v>
      </c>
      <c r="C18" s="5">
        <v>42768</v>
      </c>
      <c r="D18" s="4" t="s">
        <v>20</v>
      </c>
      <c r="E18" s="4" t="s">
        <v>45</v>
      </c>
      <c r="F18" s="4"/>
      <c r="G18" s="6">
        <v>0</v>
      </c>
      <c r="H18" s="6">
        <f>ROUND(H17+G18,5)</f>
        <v>7458.21</v>
      </c>
    </row>
    <row r="19" spans="1:8" x14ac:dyDescent="0.25">
      <c r="A19" s="4"/>
      <c r="B19" s="4" t="s">
        <v>7</v>
      </c>
      <c r="C19" s="5">
        <v>42768</v>
      </c>
      <c r="D19" s="4" t="s">
        <v>21</v>
      </c>
      <c r="E19" s="4" t="s">
        <v>45</v>
      </c>
      <c r="F19" s="4"/>
      <c r="G19" s="6">
        <v>0</v>
      </c>
      <c r="H19" s="6">
        <f>ROUND(H18+G19,5)</f>
        <v>7458.21</v>
      </c>
    </row>
    <row r="20" spans="1:8" x14ac:dyDescent="0.25">
      <c r="A20" s="4"/>
      <c r="B20" s="4" t="s">
        <v>7</v>
      </c>
      <c r="C20" s="5">
        <v>42768</v>
      </c>
      <c r="D20" s="4" t="s">
        <v>22</v>
      </c>
      <c r="E20" s="4" t="s">
        <v>45</v>
      </c>
      <c r="F20" s="4"/>
      <c r="G20" s="6">
        <v>0</v>
      </c>
      <c r="H20" s="6">
        <f>ROUND(H19+G20,5)</f>
        <v>7458.21</v>
      </c>
    </row>
    <row r="21" spans="1:8" x14ac:dyDescent="0.25">
      <c r="A21" s="4"/>
      <c r="B21" s="4" t="s">
        <v>7</v>
      </c>
      <c r="C21" s="5">
        <v>42768</v>
      </c>
      <c r="D21" s="4" t="s">
        <v>23</v>
      </c>
      <c r="E21" s="4" t="s">
        <v>45</v>
      </c>
      <c r="F21" s="4"/>
      <c r="G21" s="6">
        <v>0</v>
      </c>
      <c r="H21" s="6">
        <f>ROUND(H20+G21,5)</f>
        <v>7458.21</v>
      </c>
    </row>
    <row r="22" spans="1:8" x14ac:dyDescent="0.25">
      <c r="A22" s="4"/>
      <c r="B22" s="4" t="s">
        <v>8</v>
      </c>
      <c r="C22" s="5">
        <v>42774</v>
      </c>
      <c r="D22" s="4"/>
      <c r="E22" s="4" t="s">
        <v>51</v>
      </c>
      <c r="F22" s="4"/>
      <c r="G22" s="6">
        <v>20000</v>
      </c>
      <c r="H22" s="6">
        <f>ROUND(H21+G22,5)</f>
        <v>27458.21</v>
      </c>
    </row>
    <row r="23" spans="1:8" x14ac:dyDescent="0.25">
      <c r="A23" s="4"/>
      <c r="B23" s="4" t="s">
        <v>6</v>
      </c>
      <c r="C23" s="5">
        <v>42781</v>
      </c>
      <c r="D23" s="4"/>
      <c r="E23" s="4" t="s">
        <v>46</v>
      </c>
      <c r="F23" s="4"/>
      <c r="G23" s="6">
        <v>-19348.400000000001</v>
      </c>
      <c r="H23" s="6">
        <f>ROUND(H22+G23,5)</f>
        <v>8109.81</v>
      </c>
    </row>
    <row r="24" spans="1:8" x14ac:dyDescent="0.25">
      <c r="A24" s="4"/>
      <c r="B24" s="4" t="s">
        <v>7</v>
      </c>
      <c r="C24" s="5">
        <v>42782</v>
      </c>
      <c r="D24" s="4" t="s">
        <v>24</v>
      </c>
      <c r="E24" s="4" t="s">
        <v>45</v>
      </c>
      <c r="F24" s="4"/>
      <c r="G24" s="6">
        <v>0</v>
      </c>
      <c r="H24" s="6">
        <f>ROUND(H23+G24,5)</f>
        <v>8109.81</v>
      </c>
    </row>
    <row r="25" spans="1:8" x14ac:dyDescent="0.25">
      <c r="A25" s="4"/>
      <c r="B25" s="4" t="s">
        <v>7</v>
      </c>
      <c r="C25" s="5">
        <v>42782</v>
      </c>
      <c r="D25" s="4" t="s">
        <v>25</v>
      </c>
      <c r="E25" s="4" t="s">
        <v>45</v>
      </c>
      <c r="F25" s="4"/>
      <c r="G25" s="6">
        <v>0</v>
      </c>
      <c r="H25" s="6">
        <f>ROUND(H24+G25,5)</f>
        <v>8109.81</v>
      </c>
    </row>
    <row r="26" spans="1:8" x14ac:dyDescent="0.25">
      <c r="A26" s="4"/>
      <c r="B26" s="4" t="s">
        <v>7</v>
      </c>
      <c r="C26" s="5">
        <v>42782</v>
      </c>
      <c r="D26" s="4" t="s">
        <v>26</v>
      </c>
      <c r="E26" s="4" t="s">
        <v>45</v>
      </c>
      <c r="F26" s="4"/>
      <c r="G26" s="6">
        <v>0</v>
      </c>
      <c r="H26" s="6">
        <f>ROUND(H25+G26,5)</f>
        <v>8109.81</v>
      </c>
    </row>
    <row r="27" spans="1:8" x14ac:dyDescent="0.25">
      <c r="A27" s="4"/>
      <c r="B27" s="4" t="s">
        <v>7</v>
      </c>
      <c r="C27" s="5">
        <v>42782</v>
      </c>
      <c r="D27" s="4" t="s">
        <v>27</v>
      </c>
      <c r="E27" s="4" t="s">
        <v>45</v>
      </c>
      <c r="F27" s="4"/>
      <c r="G27" s="6">
        <v>0</v>
      </c>
      <c r="H27" s="6">
        <f>ROUND(H26+G27,5)</f>
        <v>8109.81</v>
      </c>
    </row>
    <row r="28" spans="1:8" x14ac:dyDescent="0.25">
      <c r="A28" s="4"/>
      <c r="B28" s="4" t="s">
        <v>7</v>
      </c>
      <c r="C28" s="5">
        <v>42782</v>
      </c>
      <c r="D28" s="4" t="s">
        <v>28</v>
      </c>
      <c r="E28" s="4" t="s">
        <v>45</v>
      </c>
      <c r="F28" s="4"/>
      <c r="G28" s="6">
        <v>0</v>
      </c>
      <c r="H28" s="6">
        <f>ROUND(H27+G28,5)</f>
        <v>8109.81</v>
      </c>
    </row>
    <row r="29" spans="1:8" x14ac:dyDescent="0.25">
      <c r="A29" s="4"/>
      <c r="B29" s="4" t="s">
        <v>7</v>
      </c>
      <c r="C29" s="5">
        <v>42782</v>
      </c>
      <c r="D29" s="4" t="s">
        <v>29</v>
      </c>
      <c r="E29" s="4" t="s">
        <v>45</v>
      </c>
      <c r="F29" s="4"/>
      <c r="G29" s="6">
        <v>0</v>
      </c>
      <c r="H29" s="6">
        <f>ROUND(H28+G29,5)</f>
        <v>8109.81</v>
      </c>
    </row>
    <row r="30" spans="1:8" x14ac:dyDescent="0.25">
      <c r="A30" s="4"/>
      <c r="B30" s="4" t="s">
        <v>7</v>
      </c>
      <c r="C30" s="5">
        <v>42782</v>
      </c>
      <c r="D30" s="4" t="s">
        <v>30</v>
      </c>
      <c r="E30" s="4" t="s">
        <v>45</v>
      </c>
      <c r="F30" s="4"/>
      <c r="G30" s="6">
        <v>0</v>
      </c>
      <c r="H30" s="6">
        <f>ROUND(H29+G30,5)</f>
        <v>8109.81</v>
      </c>
    </row>
    <row r="31" spans="1:8" x14ac:dyDescent="0.25">
      <c r="A31" s="4"/>
      <c r="B31" s="4" t="s">
        <v>7</v>
      </c>
      <c r="C31" s="5">
        <v>42782</v>
      </c>
      <c r="D31" s="4" t="s">
        <v>31</v>
      </c>
      <c r="E31" s="4" t="s">
        <v>45</v>
      </c>
      <c r="F31" s="4"/>
      <c r="G31" s="6">
        <v>0</v>
      </c>
      <c r="H31" s="6">
        <f>ROUND(H30+G31,5)</f>
        <v>8109.81</v>
      </c>
    </row>
    <row r="32" spans="1:8" x14ac:dyDescent="0.25">
      <c r="A32" s="4"/>
      <c r="B32" s="4" t="s">
        <v>7</v>
      </c>
      <c r="C32" s="5">
        <v>42782</v>
      </c>
      <c r="D32" s="4" t="s">
        <v>32</v>
      </c>
      <c r="E32" s="4" t="s">
        <v>45</v>
      </c>
      <c r="F32" s="4"/>
      <c r="G32" s="6">
        <v>0</v>
      </c>
      <c r="H32" s="6">
        <f>ROUND(H31+G32,5)</f>
        <v>8109.81</v>
      </c>
    </row>
    <row r="33" spans="1:8" x14ac:dyDescent="0.25">
      <c r="A33" s="4"/>
      <c r="B33" s="4" t="s">
        <v>7</v>
      </c>
      <c r="C33" s="5">
        <v>42782</v>
      </c>
      <c r="D33" s="4" t="s">
        <v>33</v>
      </c>
      <c r="E33" s="4" t="s">
        <v>45</v>
      </c>
      <c r="F33" s="4"/>
      <c r="G33" s="6">
        <v>0</v>
      </c>
      <c r="H33" s="6">
        <f>ROUND(H32+G33,5)</f>
        <v>8109.81</v>
      </c>
    </row>
    <row r="34" spans="1:8" x14ac:dyDescent="0.25">
      <c r="A34" s="4"/>
      <c r="B34" s="4" t="s">
        <v>7</v>
      </c>
      <c r="C34" s="5">
        <v>42782</v>
      </c>
      <c r="D34" s="4" t="s">
        <v>34</v>
      </c>
      <c r="E34" s="4" t="s">
        <v>45</v>
      </c>
      <c r="F34" s="4"/>
      <c r="G34" s="6">
        <v>0</v>
      </c>
      <c r="H34" s="6">
        <f>ROUND(H33+G34,5)</f>
        <v>8109.81</v>
      </c>
    </row>
    <row r="35" spans="1:8" x14ac:dyDescent="0.25">
      <c r="A35" s="4"/>
      <c r="B35" s="4" t="s">
        <v>7</v>
      </c>
      <c r="C35" s="5">
        <v>42782</v>
      </c>
      <c r="D35" s="4" t="s">
        <v>35</v>
      </c>
      <c r="E35" s="4" t="s">
        <v>45</v>
      </c>
      <c r="F35" s="4"/>
      <c r="G35" s="6">
        <v>0</v>
      </c>
      <c r="H35" s="6">
        <f>ROUND(H34+G35,5)</f>
        <v>8109.81</v>
      </c>
    </row>
    <row r="36" spans="1:8" x14ac:dyDescent="0.25">
      <c r="A36" s="4"/>
      <c r="B36" s="4" t="s">
        <v>7</v>
      </c>
      <c r="C36" s="5">
        <v>42782</v>
      </c>
      <c r="D36" s="4" t="s">
        <v>36</v>
      </c>
      <c r="E36" s="4" t="s">
        <v>45</v>
      </c>
      <c r="F36" s="4"/>
      <c r="G36" s="6">
        <v>0</v>
      </c>
      <c r="H36" s="6">
        <f>ROUND(H35+G36,5)</f>
        <v>8109.81</v>
      </c>
    </row>
    <row r="37" spans="1:8" x14ac:dyDescent="0.25">
      <c r="A37" s="4"/>
      <c r="B37" s="4" t="s">
        <v>7</v>
      </c>
      <c r="C37" s="5">
        <v>42782</v>
      </c>
      <c r="D37" s="4" t="s">
        <v>37</v>
      </c>
      <c r="E37" s="4" t="s">
        <v>45</v>
      </c>
      <c r="F37" s="4"/>
      <c r="G37" s="6">
        <v>0</v>
      </c>
      <c r="H37" s="6">
        <f>ROUND(H36+G37,5)</f>
        <v>8109.81</v>
      </c>
    </row>
    <row r="38" spans="1:8" x14ac:dyDescent="0.25">
      <c r="A38" s="4"/>
      <c r="B38" s="4" t="s">
        <v>7</v>
      </c>
      <c r="C38" s="5">
        <v>42782</v>
      </c>
      <c r="D38" s="4" t="s">
        <v>38</v>
      </c>
      <c r="E38" s="4" t="s">
        <v>45</v>
      </c>
      <c r="F38" s="4"/>
      <c r="G38" s="6">
        <v>0</v>
      </c>
      <c r="H38" s="6">
        <f>ROUND(H37+G38,5)</f>
        <v>8109.81</v>
      </c>
    </row>
    <row r="39" spans="1:8" x14ac:dyDescent="0.25">
      <c r="A39" s="4"/>
      <c r="B39" s="4" t="s">
        <v>8</v>
      </c>
      <c r="C39" s="5">
        <v>42789</v>
      </c>
      <c r="D39" s="4"/>
      <c r="E39" s="4" t="s">
        <v>51</v>
      </c>
      <c r="F39" s="4"/>
      <c r="G39" s="6">
        <v>21000</v>
      </c>
      <c r="H39" s="6">
        <f>ROUND(H38+G39,5)</f>
        <v>29109.81</v>
      </c>
    </row>
    <row r="40" spans="1:8" x14ac:dyDescent="0.25">
      <c r="A40" s="4"/>
      <c r="B40" s="4" t="s">
        <v>7</v>
      </c>
      <c r="C40" s="5">
        <v>42794</v>
      </c>
      <c r="D40" s="4" t="s">
        <v>39</v>
      </c>
      <c r="E40" s="4"/>
      <c r="F40" s="4"/>
      <c r="G40" s="6">
        <v>-677.8</v>
      </c>
      <c r="H40" s="6">
        <f>ROUND(H39+G40,5)</f>
        <v>28432.01</v>
      </c>
    </row>
    <row r="41" spans="1:8" x14ac:dyDescent="0.25">
      <c r="A41" s="4"/>
      <c r="B41" s="4" t="s">
        <v>7</v>
      </c>
      <c r="C41" s="5">
        <v>42794</v>
      </c>
      <c r="D41" s="4" t="s">
        <v>40</v>
      </c>
      <c r="E41" s="4"/>
      <c r="F41" s="4"/>
      <c r="G41" s="6">
        <v>-879.67</v>
      </c>
      <c r="H41" s="6">
        <f>ROUND(H40+G41,5)</f>
        <v>27552.34</v>
      </c>
    </row>
    <row r="42" spans="1:8" x14ac:dyDescent="0.25">
      <c r="A42" s="4"/>
      <c r="B42" s="4" t="s">
        <v>7</v>
      </c>
      <c r="C42" s="5">
        <v>42794</v>
      </c>
      <c r="D42" s="4" t="s">
        <v>41</v>
      </c>
      <c r="E42" s="4"/>
      <c r="F42" s="4"/>
      <c r="G42" s="6">
        <v>-415.57</v>
      </c>
      <c r="H42" s="6">
        <f>ROUND(H41+G42,5)</f>
        <v>27136.77</v>
      </c>
    </row>
    <row r="43" spans="1:8" x14ac:dyDescent="0.25">
      <c r="A43" s="4"/>
      <c r="B43" s="4" t="s">
        <v>7</v>
      </c>
      <c r="C43" s="5">
        <v>42794</v>
      </c>
      <c r="D43" s="4" t="s">
        <v>42</v>
      </c>
      <c r="E43" s="4"/>
      <c r="F43" s="4"/>
      <c r="G43" s="6">
        <v>-184.7</v>
      </c>
      <c r="H43" s="6">
        <f>ROUND(H42+G43,5)</f>
        <v>26952.07</v>
      </c>
    </row>
    <row r="44" spans="1:8" x14ac:dyDescent="0.25">
      <c r="A44" s="4"/>
      <c r="B44" s="4" t="s">
        <v>7</v>
      </c>
      <c r="C44" s="5">
        <v>42794</v>
      </c>
      <c r="D44" s="4" t="s">
        <v>43</v>
      </c>
      <c r="E44" s="4"/>
      <c r="F44" s="4"/>
      <c r="G44" s="6">
        <v>-738.8</v>
      </c>
      <c r="H44" s="6">
        <f>ROUND(H43+G44,5)</f>
        <v>26213.27</v>
      </c>
    </row>
    <row r="45" spans="1:8" ht="15.75" thickBot="1" x14ac:dyDescent="0.3">
      <c r="A45" s="4"/>
      <c r="B45" s="4" t="s">
        <v>9</v>
      </c>
      <c r="C45" s="5">
        <v>42794</v>
      </c>
      <c r="D45" s="4"/>
      <c r="E45" s="4" t="s">
        <v>47</v>
      </c>
      <c r="F45" s="4"/>
      <c r="G45" s="7">
        <v>0.13</v>
      </c>
      <c r="H45" s="7">
        <f>ROUND(H44+G45,5)</f>
        <v>26213.4</v>
      </c>
    </row>
    <row r="46" spans="1:8" ht="15.75" thickBot="1" x14ac:dyDescent="0.3">
      <c r="A46" s="4"/>
      <c r="B46" s="4"/>
      <c r="C46" s="5"/>
      <c r="D46" s="4"/>
      <c r="E46" s="4"/>
      <c r="F46" s="4"/>
      <c r="G46" s="8">
        <f>ROUND(SUM(G6:G45),5)</f>
        <v>-380.36</v>
      </c>
      <c r="H46" s="8">
        <f>H45</f>
        <v>26213.4</v>
      </c>
    </row>
    <row r="47" spans="1:8" s="10" customFormat="1" ht="12" thickBot="1" x14ac:dyDescent="0.25">
      <c r="A47" s="1"/>
      <c r="B47" s="1"/>
      <c r="C47" s="3"/>
      <c r="D47" s="1"/>
      <c r="E47" s="1"/>
      <c r="F47" s="1"/>
      <c r="G47" s="9">
        <f>G46</f>
        <v>-380.36</v>
      </c>
      <c r="H47" s="9">
        <f>H46</f>
        <v>26213.4</v>
      </c>
    </row>
    <row r="48" spans="1:8" ht="15.75" thickTop="1" x14ac:dyDescent="0.25"/>
  </sheetData>
  <mergeCells count="3">
    <mergeCell ref="B1:H1"/>
    <mergeCell ref="B2:H2"/>
    <mergeCell ref="B3:H3"/>
  </mergeCells>
  <pageMargins left="0.7" right="0.7" top="0.75" bottom="0.75" header="0.3" footer="0.3"/>
  <pageSetup orientation="portrait" verticalDpi="0" r:id="rId1"/>
  <headerFoot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2017-07-21T20:09:49Z</cp:lastPrinted>
  <dcterms:created xsi:type="dcterms:W3CDTF">2017-07-21T20:04:19Z</dcterms:created>
  <dcterms:modified xsi:type="dcterms:W3CDTF">2017-07-21T20:10:42Z</dcterms:modified>
</cp:coreProperties>
</file>