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8_{DBB201C1-E306-4E11-91B4-6B57F598FC35}" xr6:coauthVersionLast="45" xr6:coauthVersionMax="45" xr10:uidLastSave="{00000000-0000-0000-0000-000000000000}"/>
  <bookViews>
    <workbookView xWindow="3360" yWindow="180" windowWidth="16200" windowHeight="12255" xr2:uid="{21669106-FDC1-4639-9181-5B8229AE046D}"/>
  </bookViews>
  <sheets>
    <sheet name="Sheet1" sheetId="1" r:id="rId1"/>
  </sheets>
  <definedNames>
    <definedName name="_xlnm.Print_Area" localSheetId="0">Sheet1!$A$1:$K$48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Sheet1!$K$39,Sheet1!$K$40,Sheet1!$K$41,Sheet1!$K$42,Sheet1!$K$43,Sheet1!$K$44,Sheet1!$K$45,Sheet1!$K$46,Sheet1!$I$47,Sheet1!$K$47,Sheet1!$I$48,Sheet1!$K$48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20200229</definedName>
    <definedName name="QBHEADERSONSCREEN" localSheetId="0">FALSE</definedName>
    <definedName name="QBMETADATASIZE" localSheetId="0">7582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20200201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8" i="1" l="1"/>
  <c r="I47" i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</calcChain>
</file>

<file path=xl/sharedStrings.xml><?xml version="1.0" encoding="utf-8"?>
<sst xmlns="http://schemas.openxmlformats.org/spreadsheetml/2006/main" count="114" uniqueCount="54">
  <si>
    <t>Type</t>
  </si>
  <si>
    <t>Date</t>
  </si>
  <si>
    <t>Num</t>
  </si>
  <si>
    <t>Memo</t>
  </si>
  <si>
    <t>Amount</t>
  </si>
  <si>
    <t>Balance</t>
  </si>
  <si>
    <t>Paycheck</t>
  </si>
  <si>
    <t>Transfer</t>
  </si>
  <si>
    <t>Liability Check</t>
  </si>
  <si>
    <t>Check</t>
  </si>
  <si>
    <t>Deposit</t>
  </si>
  <si>
    <t>8250</t>
  </si>
  <si>
    <t>8251</t>
  </si>
  <si>
    <t>8252</t>
  </si>
  <si>
    <t>8253</t>
  </si>
  <si>
    <t>8254</t>
  </si>
  <si>
    <t>DD5579</t>
  </si>
  <si>
    <t>DD5580</t>
  </si>
  <si>
    <t>DD5581</t>
  </si>
  <si>
    <t>DD5582</t>
  </si>
  <si>
    <t>DD5583</t>
  </si>
  <si>
    <t>DD5584</t>
  </si>
  <si>
    <t>DD5585</t>
  </si>
  <si>
    <t>DD5586</t>
  </si>
  <si>
    <t>DD5587</t>
  </si>
  <si>
    <t>DD5588</t>
  </si>
  <si>
    <t>DD5589</t>
  </si>
  <si>
    <t>DD5590</t>
  </si>
  <si>
    <t>DD5591</t>
  </si>
  <si>
    <t>8255</t>
  </si>
  <si>
    <t>8256</t>
  </si>
  <si>
    <t>8257</t>
  </si>
  <si>
    <t>DD5592</t>
  </si>
  <si>
    <t>DD5593</t>
  </si>
  <si>
    <t>DD5594</t>
  </si>
  <si>
    <t>DD5595</t>
  </si>
  <si>
    <t>DD5596</t>
  </si>
  <si>
    <t>DD5597</t>
  </si>
  <si>
    <t>DD5598</t>
  </si>
  <si>
    <t>DD5599</t>
  </si>
  <si>
    <t>DD5600</t>
  </si>
  <si>
    <t>DD5601</t>
  </si>
  <si>
    <t>DD5602</t>
  </si>
  <si>
    <t>DD5603</t>
  </si>
  <si>
    <t>Funds Transfer Payroll</t>
  </si>
  <si>
    <t>Created by Payroll Service on 02/06/2020</t>
  </si>
  <si>
    <t>Direct Deposit</t>
  </si>
  <si>
    <t>Created by Payroll Service on 02/10/2020</t>
  </si>
  <si>
    <t>Created by Payroll Service on 02/24/2020</t>
  </si>
  <si>
    <t>Service Charge</t>
  </si>
  <si>
    <t>Interest</t>
  </si>
  <si>
    <t>BARTON SPRINGS/EDWARDS AQUIFER CONSERVATION DISTRICT</t>
  </si>
  <si>
    <t>FY 2020 CHECK REGISTER - PAYROLL ACCOUNT</t>
  </si>
  <si>
    <t>February 1 - February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</si>
</sst>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BA80906-8C5B-41C4-816A-2B9037E58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47625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941ECBA-D29A-475D-B4B8-8C8536D1E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18678-ECD1-45F3-BACF-784E3979DB79}">
  <sheetPr codeName="Sheet1"/>
  <dimension ref="A1:K49"/>
  <sheetViews>
    <sheetView tabSelected="1" workbookViewId="0">
      <pane xSplit="1" ySplit="5" topLeftCell="B27" activePane="bottomRight" state="frozenSplit"/>
      <selection pane="topRight" activeCell="C1" sqref="C1"/>
      <selection pane="bottomLeft" activeCell="A2" sqref="A2"/>
      <selection pane="bottomRight" activeCell="M50" sqref="M50"/>
    </sheetView>
  </sheetViews>
  <sheetFormatPr defaultRowHeight="15" x14ac:dyDescent="0.25"/>
  <cols>
    <col min="1" max="1" width="10.7109375" style="14" bestFit="1" customWidth="1"/>
    <col min="2" max="2" width="2.28515625" style="14" customWidth="1"/>
    <col min="3" max="3" width="8.7109375" style="14" bestFit="1" customWidth="1"/>
    <col min="4" max="4" width="2.28515625" style="14" customWidth="1"/>
    <col min="5" max="5" width="6.42578125" style="14" bestFit="1" customWidth="1"/>
    <col min="6" max="6" width="2.28515625" style="14" customWidth="1"/>
    <col min="7" max="7" width="30.28515625" style="14" bestFit="1" customWidth="1"/>
    <col min="8" max="8" width="2.28515625" style="14" customWidth="1"/>
    <col min="9" max="9" width="8.42578125" style="14" bestFit="1" customWidth="1"/>
    <col min="10" max="10" width="2.28515625" style="14" customWidth="1"/>
    <col min="11" max="11" width="9.42578125" style="14" customWidth="1"/>
  </cols>
  <sheetData>
    <row r="1" spans="1:11" s="18" customFormat="1" ht="23.25" customHeight="1" x14ac:dyDescent="0.35">
      <c r="A1" s="16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19.5" customHeight="1" x14ac:dyDescent="0.3">
      <c r="A2" s="19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5" customFormat="1" ht="18" customHeight="1" x14ac:dyDescent="0.25">
      <c r="A3" s="21" t="s">
        <v>53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s="13" customFormat="1" ht="15.75" thickBot="1" x14ac:dyDescent="0.3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8385.15</v>
      </c>
    </row>
    <row r="7" spans="1:11" x14ac:dyDescent="0.25">
      <c r="A7" s="4" t="s">
        <v>6</v>
      </c>
      <c r="B7" s="4"/>
      <c r="C7" s="5">
        <v>43864</v>
      </c>
      <c r="D7" s="4"/>
      <c r="E7" s="4" t="s">
        <v>11</v>
      </c>
      <c r="F7" s="4"/>
      <c r="G7" s="4"/>
      <c r="H7" s="4"/>
      <c r="I7" s="6">
        <v>-690.8</v>
      </c>
      <c r="J7" s="4"/>
      <c r="K7" s="6">
        <f>ROUND(K6+I7,5)</f>
        <v>7694.35</v>
      </c>
    </row>
    <row r="8" spans="1:11" x14ac:dyDescent="0.25">
      <c r="A8" s="4" t="s">
        <v>6</v>
      </c>
      <c r="B8" s="4"/>
      <c r="C8" s="5">
        <v>43864</v>
      </c>
      <c r="D8" s="4"/>
      <c r="E8" s="4" t="s">
        <v>12</v>
      </c>
      <c r="F8" s="4"/>
      <c r="G8" s="4"/>
      <c r="H8" s="4"/>
      <c r="I8" s="6">
        <v>-443.75</v>
      </c>
      <c r="J8" s="4"/>
      <c r="K8" s="6">
        <f>ROUND(K7+I8,5)</f>
        <v>7250.6</v>
      </c>
    </row>
    <row r="9" spans="1:11" x14ac:dyDescent="0.25">
      <c r="A9" s="4" t="s">
        <v>6</v>
      </c>
      <c r="B9" s="4"/>
      <c r="C9" s="5">
        <v>43864</v>
      </c>
      <c r="D9" s="4"/>
      <c r="E9" s="4" t="s">
        <v>13</v>
      </c>
      <c r="F9" s="4"/>
      <c r="G9" s="4"/>
      <c r="H9" s="4"/>
      <c r="I9" s="6">
        <v>-1062.02</v>
      </c>
      <c r="J9" s="4"/>
      <c r="K9" s="6">
        <f>ROUND(K8+I9,5)</f>
        <v>6188.58</v>
      </c>
    </row>
    <row r="10" spans="1:11" x14ac:dyDescent="0.25">
      <c r="A10" s="4" t="s">
        <v>6</v>
      </c>
      <c r="B10" s="4"/>
      <c r="C10" s="5">
        <v>43864</v>
      </c>
      <c r="D10" s="4"/>
      <c r="E10" s="4" t="s">
        <v>14</v>
      </c>
      <c r="F10" s="4"/>
      <c r="G10" s="4"/>
      <c r="H10" s="4"/>
      <c r="I10" s="6">
        <v>-1108.2</v>
      </c>
      <c r="J10" s="4"/>
      <c r="K10" s="6">
        <f>ROUND(K9+I10,5)</f>
        <v>5080.38</v>
      </c>
    </row>
    <row r="11" spans="1:11" x14ac:dyDescent="0.25">
      <c r="A11" s="4" t="s">
        <v>6</v>
      </c>
      <c r="B11" s="4"/>
      <c r="C11" s="5">
        <v>43864</v>
      </c>
      <c r="D11" s="4"/>
      <c r="E11" s="4" t="s">
        <v>15</v>
      </c>
      <c r="F11" s="4"/>
      <c r="G11" s="4"/>
      <c r="H11" s="4"/>
      <c r="I11" s="6">
        <v>-415.57</v>
      </c>
      <c r="J11" s="4"/>
      <c r="K11" s="6">
        <f>ROUND(K10+I11,5)</f>
        <v>4664.8100000000004</v>
      </c>
    </row>
    <row r="12" spans="1:11" x14ac:dyDescent="0.25">
      <c r="A12" s="4" t="s">
        <v>7</v>
      </c>
      <c r="B12" s="4"/>
      <c r="C12" s="5">
        <v>43867</v>
      </c>
      <c r="D12" s="4"/>
      <c r="E12" s="4"/>
      <c r="F12" s="4"/>
      <c r="G12" s="4" t="s">
        <v>44</v>
      </c>
      <c r="H12" s="4"/>
      <c r="I12" s="6">
        <v>30000</v>
      </c>
      <c r="J12" s="4"/>
      <c r="K12" s="6">
        <f>ROUND(K11+I12,5)</f>
        <v>34664.81</v>
      </c>
    </row>
    <row r="13" spans="1:11" x14ac:dyDescent="0.25">
      <c r="A13" s="4" t="s">
        <v>8</v>
      </c>
      <c r="B13" s="4"/>
      <c r="C13" s="5">
        <v>43868</v>
      </c>
      <c r="D13" s="4"/>
      <c r="E13" s="4"/>
      <c r="F13" s="4"/>
      <c r="G13" s="4" t="s">
        <v>45</v>
      </c>
      <c r="H13" s="4"/>
      <c r="I13" s="6">
        <v>-1397.15</v>
      </c>
      <c r="J13" s="4"/>
      <c r="K13" s="6">
        <f>ROUND(K12+I13,5)</f>
        <v>33267.660000000003</v>
      </c>
    </row>
    <row r="14" spans="1:11" x14ac:dyDescent="0.25">
      <c r="A14" s="4" t="s">
        <v>6</v>
      </c>
      <c r="B14" s="4"/>
      <c r="C14" s="5">
        <v>43871</v>
      </c>
      <c r="D14" s="4"/>
      <c r="E14" s="4" t="s">
        <v>16</v>
      </c>
      <c r="F14" s="4"/>
      <c r="G14" s="4" t="s">
        <v>46</v>
      </c>
      <c r="H14" s="4"/>
      <c r="I14" s="6">
        <v>0</v>
      </c>
      <c r="J14" s="4"/>
      <c r="K14" s="6">
        <f>ROUND(K13+I14,5)</f>
        <v>33267.660000000003</v>
      </c>
    </row>
    <row r="15" spans="1:11" x14ac:dyDescent="0.25">
      <c r="A15" s="4" t="s">
        <v>8</v>
      </c>
      <c r="B15" s="4"/>
      <c r="C15" s="5">
        <v>43873</v>
      </c>
      <c r="D15" s="4"/>
      <c r="E15" s="4"/>
      <c r="F15" s="4"/>
      <c r="G15" s="4" t="s">
        <v>47</v>
      </c>
      <c r="H15" s="4"/>
      <c r="I15" s="6">
        <v>-22629.93</v>
      </c>
      <c r="J15" s="4"/>
      <c r="K15" s="6">
        <f>ROUND(K14+I15,5)</f>
        <v>10637.73</v>
      </c>
    </row>
    <row r="16" spans="1:11" x14ac:dyDescent="0.25">
      <c r="A16" s="4" t="s">
        <v>6</v>
      </c>
      <c r="B16" s="4"/>
      <c r="C16" s="5">
        <v>43874</v>
      </c>
      <c r="D16" s="4"/>
      <c r="E16" s="4" t="s">
        <v>17</v>
      </c>
      <c r="F16" s="4"/>
      <c r="G16" s="4" t="s">
        <v>46</v>
      </c>
      <c r="H16" s="4"/>
      <c r="I16" s="6">
        <v>0</v>
      </c>
      <c r="J16" s="4"/>
      <c r="K16" s="6">
        <f>ROUND(K15+I16,5)</f>
        <v>10637.73</v>
      </c>
    </row>
    <row r="17" spans="1:11" x14ac:dyDescent="0.25">
      <c r="A17" s="4" t="s">
        <v>6</v>
      </c>
      <c r="B17" s="4"/>
      <c r="C17" s="5">
        <v>43874</v>
      </c>
      <c r="D17" s="4"/>
      <c r="E17" s="4" t="s">
        <v>18</v>
      </c>
      <c r="F17" s="4"/>
      <c r="G17" s="4" t="s">
        <v>46</v>
      </c>
      <c r="H17" s="4"/>
      <c r="I17" s="6">
        <v>0</v>
      </c>
      <c r="J17" s="4"/>
      <c r="K17" s="6">
        <f>ROUND(K16+I17,5)</f>
        <v>10637.73</v>
      </c>
    </row>
    <row r="18" spans="1:11" x14ac:dyDescent="0.25">
      <c r="A18" s="4" t="s">
        <v>6</v>
      </c>
      <c r="B18" s="4"/>
      <c r="C18" s="5">
        <v>43874</v>
      </c>
      <c r="D18" s="4"/>
      <c r="E18" s="4" t="s">
        <v>19</v>
      </c>
      <c r="F18" s="4"/>
      <c r="G18" s="4" t="s">
        <v>46</v>
      </c>
      <c r="H18" s="4"/>
      <c r="I18" s="6">
        <v>0</v>
      </c>
      <c r="J18" s="4"/>
      <c r="K18" s="6">
        <f>ROUND(K17+I18,5)</f>
        <v>10637.73</v>
      </c>
    </row>
    <row r="19" spans="1:11" x14ac:dyDescent="0.25">
      <c r="A19" s="4" t="s">
        <v>6</v>
      </c>
      <c r="B19" s="4"/>
      <c r="C19" s="5">
        <v>43874</v>
      </c>
      <c r="D19" s="4"/>
      <c r="E19" s="4" t="s">
        <v>20</v>
      </c>
      <c r="F19" s="4"/>
      <c r="G19" s="4" t="s">
        <v>46</v>
      </c>
      <c r="H19" s="4"/>
      <c r="I19" s="6">
        <v>0</v>
      </c>
      <c r="J19" s="4"/>
      <c r="K19" s="6">
        <f>ROUND(K18+I19,5)</f>
        <v>10637.73</v>
      </c>
    </row>
    <row r="20" spans="1:11" x14ac:dyDescent="0.25">
      <c r="A20" s="4" t="s">
        <v>6</v>
      </c>
      <c r="B20" s="4"/>
      <c r="C20" s="5">
        <v>43874</v>
      </c>
      <c r="D20" s="4"/>
      <c r="E20" s="4" t="s">
        <v>21</v>
      </c>
      <c r="F20" s="4"/>
      <c r="G20" s="4" t="s">
        <v>46</v>
      </c>
      <c r="H20" s="4"/>
      <c r="I20" s="6">
        <v>0</v>
      </c>
      <c r="J20" s="4"/>
      <c r="K20" s="6">
        <f>ROUND(K19+I20,5)</f>
        <v>10637.73</v>
      </c>
    </row>
    <row r="21" spans="1:11" x14ac:dyDescent="0.25">
      <c r="A21" s="4" t="s">
        <v>6</v>
      </c>
      <c r="B21" s="4"/>
      <c r="C21" s="5">
        <v>43874</v>
      </c>
      <c r="D21" s="4"/>
      <c r="E21" s="4" t="s">
        <v>22</v>
      </c>
      <c r="F21" s="4"/>
      <c r="G21" s="4" t="s">
        <v>46</v>
      </c>
      <c r="H21" s="4"/>
      <c r="I21" s="6">
        <v>0</v>
      </c>
      <c r="J21" s="4"/>
      <c r="K21" s="6">
        <f>ROUND(K20+I21,5)</f>
        <v>10637.73</v>
      </c>
    </row>
    <row r="22" spans="1:11" x14ac:dyDescent="0.25">
      <c r="A22" s="4" t="s">
        <v>6</v>
      </c>
      <c r="B22" s="4"/>
      <c r="C22" s="5">
        <v>43874</v>
      </c>
      <c r="D22" s="4"/>
      <c r="E22" s="4" t="s">
        <v>23</v>
      </c>
      <c r="F22" s="4"/>
      <c r="G22" s="4" t="s">
        <v>46</v>
      </c>
      <c r="H22" s="4"/>
      <c r="I22" s="6">
        <v>0</v>
      </c>
      <c r="J22" s="4"/>
      <c r="K22" s="6">
        <f>ROUND(K21+I22,5)</f>
        <v>10637.73</v>
      </c>
    </row>
    <row r="23" spans="1:11" x14ac:dyDescent="0.25">
      <c r="A23" s="4" t="s">
        <v>6</v>
      </c>
      <c r="B23" s="4"/>
      <c r="C23" s="5">
        <v>43874</v>
      </c>
      <c r="D23" s="4"/>
      <c r="E23" s="4" t="s">
        <v>24</v>
      </c>
      <c r="F23" s="4"/>
      <c r="G23" s="4" t="s">
        <v>46</v>
      </c>
      <c r="H23" s="4"/>
      <c r="I23" s="6">
        <v>0</v>
      </c>
      <c r="J23" s="4"/>
      <c r="K23" s="6">
        <f>ROUND(K22+I23,5)</f>
        <v>10637.73</v>
      </c>
    </row>
    <row r="24" spans="1:11" x14ac:dyDescent="0.25">
      <c r="A24" s="4" t="s">
        <v>6</v>
      </c>
      <c r="B24" s="4"/>
      <c r="C24" s="5">
        <v>43874</v>
      </c>
      <c r="D24" s="4"/>
      <c r="E24" s="4" t="s">
        <v>25</v>
      </c>
      <c r="F24" s="4"/>
      <c r="G24" s="4" t="s">
        <v>46</v>
      </c>
      <c r="H24" s="4"/>
      <c r="I24" s="6">
        <v>0</v>
      </c>
      <c r="J24" s="4"/>
      <c r="K24" s="6">
        <f>ROUND(K23+I24,5)</f>
        <v>10637.73</v>
      </c>
    </row>
    <row r="25" spans="1:11" x14ac:dyDescent="0.25">
      <c r="A25" s="4" t="s">
        <v>6</v>
      </c>
      <c r="B25" s="4"/>
      <c r="C25" s="5">
        <v>43874</v>
      </c>
      <c r="D25" s="4"/>
      <c r="E25" s="4" t="s">
        <v>26</v>
      </c>
      <c r="F25" s="4"/>
      <c r="G25" s="4" t="s">
        <v>46</v>
      </c>
      <c r="H25" s="4"/>
      <c r="I25" s="6">
        <v>0</v>
      </c>
      <c r="J25" s="4"/>
      <c r="K25" s="6">
        <f>ROUND(K24+I25,5)</f>
        <v>10637.73</v>
      </c>
    </row>
    <row r="26" spans="1:11" x14ac:dyDescent="0.25">
      <c r="A26" s="4" t="s">
        <v>6</v>
      </c>
      <c r="B26" s="4"/>
      <c r="C26" s="5">
        <v>43874</v>
      </c>
      <c r="D26" s="4"/>
      <c r="E26" s="4" t="s">
        <v>27</v>
      </c>
      <c r="F26" s="4"/>
      <c r="G26" s="4" t="s">
        <v>46</v>
      </c>
      <c r="H26" s="4"/>
      <c r="I26" s="6">
        <v>0</v>
      </c>
      <c r="J26" s="4"/>
      <c r="K26" s="6">
        <f>ROUND(K25+I26,5)</f>
        <v>10637.73</v>
      </c>
    </row>
    <row r="27" spans="1:11" x14ac:dyDescent="0.25">
      <c r="A27" s="4" t="s">
        <v>6</v>
      </c>
      <c r="B27" s="4"/>
      <c r="C27" s="5">
        <v>43874</v>
      </c>
      <c r="D27" s="4"/>
      <c r="E27" s="4" t="s">
        <v>28</v>
      </c>
      <c r="F27" s="4"/>
      <c r="G27" s="4" t="s">
        <v>46</v>
      </c>
      <c r="H27" s="4"/>
      <c r="I27" s="6">
        <v>0</v>
      </c>
      <c r="J27" s="4"/>
      <c r="K27" s="6">
        <f>ROUND(K26+I27,5)</f>
        <v>10637.73</v>
      </c>
    </row>
    <row r="28" spans="1:11" x14ac:dyDescent="0.25">
      <c r="A28" s="4" t="s">
        <v>7</v>
      </c>
      <c r="B28" s="4"/>
      <c r="C28" s="5">
        <v>43881</v>
      </c>
      <c r="D28" s="4"/>
      <c r="E28" s="4"/>
      <c r="F28" s="4"/>
      <c r="G28" s="4" t="s">
        <v>44</v>
      </c>
      <c r="H28" s="4"/>
      <c r="I28" s="6">
        <v>24000</v>
      </c>
      <c r="J28" s="4"/>
      <c r="K28" s="6">
        <f>ROUND(K27+I28,5)</f>
        <v>34637.730000000003</v>
      </c>
    </row>
    <row r="29" spans="1:11" x14ac:dyDescent="0.25">
      <c r="A29" s="4" t="s">
        <v>6</v>
      </c>
      <c r="B29" s="4"/>
      <c r="C29" s="5">
        <v>43886</v>
      </c>
      <c r="D29" s="4"/>
      <c r="E29" s="4" t="s">
        <v>29</v>
      </c>
      <c r="F29" s="4"/>
      <c r="G29" s="4"/>
      <c r="H29" s="4"/>
      <c r="I29" s="6">
        <v>-277.05</v>
      </c>
      <c r="J29" s="4"/>
      <c r="K29" s="6">
        <f>ROUND(K28+I29,5)</f>
        <v>34360.68</v>
      </c>
    </row>
    <row r="30" spans="1:11" x14ac:dyDescent="0.25">
      <c r="A30" s="4" t="s">
        <v>6</v>
      </c>
      <c r="B30" s="4"/>
      <c r="C30" s="5">
        <v>43886</v>
      </c>
      <c r="D30" s="4"/>
      <c r="E30" s="4" t="s">
        <v>30</v>
      </c>
      <c r="F30" s="4"/>
      <c r="G30" s="4"/>
      <c r="H30" s="4"/>
      <c r="I30" s="6">
        <v>-361.4</v>
      </c>
      <c r="J30" s="4"/>
      <c r="K30" s="6">
        <f>ROUND(K29+I30,5)</f>
        <v>33999.279999999999</v>
      </c>
    </row>
    <row r="31" spans="1:11" x14ac:dyDescent="0.25">
      <c r="A31" s="4" t="s">
        <v>6</v>
      </c>
      <c r="B31" s="4"/>
      <c r="C31" s="5">
        <v>43886</v>
      </c>
      <c r="D31" s="4"/>
      <c r="E31" s="4" t="s">
        <v>31</v>
      </c>
      <c r="F31" s="4"/>
      <c r="G31" s="4"/>
      <c r="H31" s="4"/>
      <c r="I31" s="6">
        <v>-184.7</v>
      </c>
      <c r="J31" s="4"/>
      <c r="K31" s="6">
        <f>ROUND(K30+I31,5)</f>
        <v>33814.58</v>
      </c>
    </row>
    <row r="32" spans="1:11" x14ac:dyDescent="0.25">
      <c r="A32" s="4" t="s">
        <v>8</v>
      </c>
      <c r="B32" s="4"/>
      <c r="C32" s="5">
        <v>43887</v>
      </c>
      <c r="D32" s="4"/>
      <c r="E32" s="4"/>
      <c r="F32" s="4"/>
      <c r="G32" s="4" t="s">
        <v>48</v>
      </c>
      <c r="H32" s="4"/>
      <c r="I32" s="6">
        <v>-23487.07</v>
      </c>
      <c r="J32" s="4"/>
      <c r="K32" s="6">
        <f>ROUND(K31+I32,5)</f>
        <v>10327.51</v>
      </c>
    </row>
    <row r="33" spans="1:11" x14ac:dyDescent="0.25">
      <c r="A33" s="4" t="s">
        <v>6</v>
      </c>
      <c r="B33" s="4"/>
      <c r="C33" s="5">
        <v>43888</v>
      </c>
      <c r="D33" s="4"/>
      <c r="E33" s="4" t="s">
        <v>32</v>
      </c>
      <c r="F33" s="4"/>
      <c r="G33" s="4" t="s">
        <v>46</v>
      </c>
      <c r="H33" s="4"/>
      <c r="I33" s="6">
        <v>0</v>
      </c>
      <c r="J33" s="4"/>
      <c r="K33" s="6">
        <f>ROUND(K32+I33,5)</f>
        <v>10327.51</v>
      </c>
    </row>
    <row r="34" spans="1:11" x14ac:dyDescent="0.25">
      <c r="A34" s="4" t="s">
        <v>6</v>
      </c>
      <c r="B34" s="4"/>
      <c r="C34" s="5">
        <v>43888</v>
      </c>
      <c r="D34" s="4"/>
      <c r="E34" s="4" t="s">
        <v>33</v>
      </c>
      <c r="F34" s="4"/>
      <c r="G34" s="4" t="s">
        <v>46</v>
      </c>
      <c r="H34" s="4"/>
      <c r="I34" s="6">
        <v>0</v>
      </c>
      <c r="J34" s="4"/>
      <c r="K34" s="6">
        <f>ROUND(K33+I34,5)</f>
        <v>10327.51</v>
      </c>
    </row>
    <row r="35" spans="1:11" x14ac:dyDescent="0.25">
      <c r="A35" s="4" t="s">
        <v>6</v>
      </c>
      <c r="B35" s="4"/>
      <c r="C35" s="5">
        <v>43888</v>
      </c>
      <c r="D35" s="4"/>
      <c r="E35" s="4" t="s">
        <v>34</v>
      </c>
      <c r="F35" s="4"/>
      <c r="G35" s="4" t="s">
        <v>46</v>
      </c>
      <c r="H35" s="4"/>
      <c r="I35" s="6">
        <v>0</v>
      </c>
      <c r="J35" s="4"/>
      <c r="K35" s="6">
        <f>ROUND(K34+I35,5)</f>
        <v>10327.51</v>
      </c>
    </row>
    <row r="36" spans="1:11" x14ac:dyDescent="0.25">
      <c r="A36" s="4" t="s">
        <v>6</v>
      </c>
      <c r="B36" s="4"/>
      <c r="C36" s="5">
        <v>43888</v>
      </c>
      <c r="D36" s="4"/>
      <c r="E36" s="4" t="s">
        <v>35</v>
      </c>
      <c r="F36" s="4"/>
      <c r="G36" s="4" t="s">
        <v>46</v>
      </c>
      <c r="H36" s="4"/>
      <c r="I36" s="6">
        <v>0</v>
      </c>
      <c r="J36" s="4"/>
      <c r="K36" s="6">
        <f>ROUND(K35+I36,5)</f>
        <v>10327.51</v>
      </c>
    </row>
    <row r="37" spans="1:11" x14ac:dyDescent="0.25">
      <c r="A37" s="4" t="s">
        <v>6</v>
      </c>
      <c r="B37" s="4"/>
      <c r="C37" s="5">
        <v>43888</v>
      </c>
      <c r="D37" s="4"/>
      <c r="E37" s="4" t="s">
        <v>36</v>
      </c>
      <c r="F37" s="4"/>
      <c r="G37" s="4" t="s">
        <v>46</v>
      </c>
      <c r="H37" s="4"/>
      <c r="I37" s="6">
        <v>0</v>
      </c>
      <c r="J37" s="4"/>
      <c r="K37" s="6">
        <f>ROUND(K36+I37,5)</f>
        <v>10327.51</v>
      </c>
    </row>
    <row r="38" spans="1:11" x14ac:dyDescent="0.25">
      <c r="A38" s="4" t="s">
        <v>6</v>
      </c>
      <c r="B38" s="4"/>
      <c r="C38" s="5">
        <v>43888</v>
      </c>
      <c r="D38" s="4"/>
      <c r="E38" s="4" t="s">
        <v>37</v>
      </c>
      <c r="F38" s="4"/>
      <c r="G38" s="4" t="s">
        <v>46</v>
      </c>
      <c r="H38" s="4"/>
      <c r="I38" s="6">
        <v>0</v>
      </c>
      <c r="J38" s="4"/>
      <c r="K38" s="6">
        <f>ROUND(K37+I38,5)</f>
        <v>10327.51</v>
      </c>
    </row>
    <row r="39" spans="1:11" x14ac:dyDescent="0.25">
      <c r="A39" s="4" t="s">
        <v>6</v>
      </c>
      <c r="B39" s="4"/>
      <c r="C39" s="5">
        <v>43888</v>
      </c>
      <c r="D39" s="4"/>
      <c r="E39" s="4" t="s">
        <v>38</v>
      </c>
      <c r="F39" s="4"/>
      <c r="G39" s="4" t="s">
        <v>46</v>
      </c>
      <c r="H39" s="4"/>
      <c r="I39" s="6">
        <v>0</v>
      </c>
      <c r="J39" s="4"/>
      <c r="K39" s="6">
        <f>ROUND(K38+I39,5)</f>
        <v>10327.51</v>
      </c>
    </row>
    <row r="40" spans="1:11" x14ac:dyDescent="0.25">
      <c r="A40" s="4" t="s">
        <v>6</v>
      </c>
      <c r="B40" s="4"/>
      <c r="C40" s="5">
        <v>43888</v>
      </c>
      <c r="D40" s="4"/>
      <c r="E40" s="4" t="s">
        <v>39</v>
      </c>
      <c r="F40" s="4"/>
      <c r="G40" s="4" t="s">
        <v>46</v>
      </c>
      <c r="H40" s="4"/>
      <c r="I40" s="6">
        <v>0</v>
      </c>
      <c r="J40" s="4"/>
      <c r="K40" s="6">
        <f>ROUND(K39+I40,5)</f>
        <v>10327.51</v>
      </c>
    </row>
    <row r="41" spans="1:11" x14ac:dyDescent="0.25">
      <c r="A41" s="4" t="s">
        <v>6</v>
      </c>
      <c r="B41" s="4"/>
      <c r="C41" s="5">
        <v>43888</v>
      </c>
      <c r="D41" s="4"/>
      <c r="E41" s="4" t="s">
        <v>40</v>
      </c>
      <c r="F41" s="4"/>
      <c r="G41" s="4" t="s">
        <v>46</v>
      </c>
      <c r="H41" s="4"/>
      <c r="I41" s="6">
        <v>0</v>
      </c>
      <c r="J41" s="4"/>
      <c r="K41" s="6">
        <f>ROUND(K40+I41,5)</f>
        <v>10327.51</v>
      </c>
    </row>
    <row r="42" spans="1:11" x14ac:dyDescent="0.25">
      <c r="A42" s="4" t="s">
        <v>6</v>
      </c>
      <c r="B42" s="4"/>
      <c r="C42" s="5">
        <v>43888</v>
      </c>
      <c r="D42" s="4"/>
      <c r="E42" s="4" t="s">
        <v>41</v>
      </c>
      <c r="F42" s="4"/>
      <c r="G42" s="4" t="s">
        <v>46</v>
      </c>
      <c r="H42" s="4"/>
      <c r="I42" s="6">
        <v>0</v>
      </c>
      <c r="J42" s="4"/>
      <c r="K42" s="6">
        <f>ROUND(K41+I42,5)</f>
        <v>10327.51</v>
      </c>
    </row>
    <row r="43" spans="1:11" x14ac:dyDescent="0.25">
      <c r="A43" s="4" t="s">
        <v>6</v>
      </c>
      <c r="B43" s="4"/>
      <c r="C43" s="5">
        <v>43888</v>
      </c>
      <c r="D43" s="4"/>
      <c r="E43" s="4" t="s">
        <v>42</v>
      </c>
      <c r="F43" s="4"/>
      <c r="G43" s="4" t="s">
        <v>46</v>
      </c>
      <c r="H43" s="4"/>
      <c r="I43" s="6">
        <v>0</v>
      </c>
      <c r="J43" s="4"/>
      <c r="K43" s="6">
        <f>ROUND(K42+I43,5)</f>
        <v>10327.51</v>
      </c>
    </row>
    <row r="44" spans="1:11" x14ac:dyDescent="0.25">
      <c r="A44" s="4" t="s">
        <v>6</v>
      </c>
      <c r="B44" s="4"/>
      <c r="C44" s="5">
        <v>43888</v>
      </c>
      <c r="D44" s="4"/>
      <c r="E44" s="4" t="s">
        <v>43</v>
      </c>
      <c r="F44" s="4"/>
      <c r="G44" s="4" t="s">
        <v>46</v>
      </c>
      <c r="H44" s="4"/>
      <c r="I44" s="6">
        <v>0</v>
      </c>
      <c r="J44" s="4"/>
      <c r="K44" s="6">
        <f>ROUND(K43+I44,5)</f>
        <v>10327.51</v>
      </c>
    </row>
    <row r="45" spans="1:11" x14ac:dyDescent="0.25">
      <c r="A45" s="4" t="s">
        <v>9</v>
      </c>
      <c r="B45" s="4"/>
      <c r="C45" s="5">
        <v>43890</v>
      </c>
      <c r="D45" s="4"/>
      <c r="E45" s="4"/>
      <c r="F45" s="4"/>
      <c r="G45" s="4" t="s">
        <v>49</v>
      </c>
      <c r="H45" s="4"/>
      <c r="I45" s="6">
        <v>-4</v>
      </c>
      <c r="J45" s="4"/>
      <c r="K45" s="6">
        <f>ROUND(K44+I45,5)</f>
        <v>10323.51</v>
      </c>
    </row>
    <row r="46" spans="1:11" ht="15.75" thickBot="1" x14ac:dyDescent="0.3">
      <c r="A46" s="4" t="s">
        <v>10</v>
      </c>
      <c r="B46" s="4"/>
      <c r="C46" s="5">
        <v>43890</v>
      </c>
      <c r="D46" s="4"/>
      <c r="E46" s="4"/>
      <c r="F46" s="4"/>
      <c r="G46" s="4" t="s">
        <v>50</v>
      </c>
      <c r="H46" s="4"/>
      <c r="I46" s="7">
        <v>0.17</v>
      </c>
      <c r="J46" s="4"/>
      <c r="K46" s="7">
        <f>ROUND(K45+I46,5)</f>
        <v>10323.68</v>
      </c>
    </row>
    <row r="47" spans="1:11" ht="15.75" thickBot="1" x14ac:dyDescent="0.3">
      <c r="A47" s="4"/>
      <c r="B47" s="4"/>
      <c r="C47" s="5"/>
      <c r="D47" s="4"/>
      <c r="E47" s="4"/>
      <c r="F47" s="4"/>
      <c r="G47" s="4"/>
      <c r="H47" s="4"/>
      <c r="I47" s="8">
        <f>ROUND(SUM(I6:I46),5)</f>
        <v>1938.53</v>
      </c>
      <c r="J47" s="4"/>
      <c r="K47" s="8">
        <f>K46</f>
        <v>10323.68</v>
      </c>
    </row>
    <row r="48" spans="1:11" s="10" customFormat="1" ht="12" thickBot="1" x14ac:dyDescent="0.25">
      <c r="A48" s="1"/>
      <c r="B48" s="1"/>
      <c r="C48" s="3"/>
      <c r="D48" s="1"/>
      <c r="E48" s="1"/>
      <c r="F48" s="1"/>
      <c r="G48" s="1"/>
      <c r="H48" s="1"/>
      <c r="I48" s="9">
        <f>I47</f>
        <v>1938.53</v>
      </c>
      <c r="J48" s="1"/>
      <c r="K48" s="9">
        <f>K47</f>
        <v>10323.68</v>
      </c>
    </row>
    <row r="49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portrait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2020-04-15T18:52:18Z</cp:lastPrinted>
  <dcterms:created xsi:type="dcterms:W3CDTF">2020-04-15T18:50:36Z</dcterms:created>
  <dcterms:modified xsi:type="dcterms:W3CDTF">2020-04-15T19:00:34Z</dcterms:modified>
</cp:coreProperties>
</file>