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5 Profit and Loss Statements\"/>
    </mc:Choice>
  </mc:AlternateContent>
  <bookViews>
    <workbookView xWindow="0" yWindow="0" windowWidth="12810" windowHeight="822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Sheet1!$4:$4,Sheet1!$6:$6,Sheet1!$9:$9,Sheet1!$12:$12,Sheet1!$13:$13,Sheet1!$14:$14,Sheet1!$20:$20,Sheet1!$21:$21,Sheet1!$23:$23,Sheet1!$24:$24,Sheet1!$25:$25,Sheet1!$26:$26,Sheet1!$27:$27,Sheet1!$28:$28,Sheet1!$29:$29,Sheet1!$31:$31</definedName>
    <definedName name="QB_DATA_1" localSheetId="0" hidden="1">Sheet1!$33:$33,Sheet1!$34:$34,Sheet1!$36:$36,Sheet1!$39:$39,Sheet1!$41:$41,Sheet1!$42:$42,Sheet1!$46:$46,Sheet1!$47:$47,Sheet1!$50:$50,Sheet1!$54:$54,Sheet1!$55:$55,Sheet1!$57:$57,Sheet1!$60:$60,Sheet1!$61:$61,Sheet1!$62:$62,Sheet1!$65:$65</definedName>
    <definedName name="QB_DATA_2" localSheetId="0" hidden="1">Sheet1!$66:$66,Sheet1!$67:$67,Sheet1!$70:$70,Sheet1!$71:$71,Sheet1!$72:$72,Sheet1!$73:$73,Sheet1!$74:$74,Sheet1!$77:$77,Sheet1!$80:$80,Sheet1!$81:$81,Sheet1!$82:$82,Sheet1!$83:$83,Sheet1!$86:$86,Sheet1!$87:$87,Sheet1!$90:$90,Sheet1!$93:$93</definedName>
    <definedName name="QB_DATA_3" localSheetId="0" hidden="1">Sheet1!$96:$96,Sheet1!$99:$99,Sheet1!$101:$101,Sheet1!$103:$103,Sheet1!$104:$104,Sheet1!$105:$105,Sheet1!$106:$106,Sheet1!$107:$107,Sheet1!$109:$109</definedName>
    <definedName name="QB_FORMULA_0" localSheetId="0" hidden="1">Sheet1!$H$7,Sheet1!$H$10,Sheet1!$H$15,Sheet1!$H$16,Sheet1!$H$17,Sheet1!$H$22,Sheet1!$H$32,Sheet1!$H$37,Sheet1!$H$43,Sheet1!$H$44,Sheet1!$H$48,Sheet1!$H$51,Sheet1!$H$56,Sheet1!$H$58,Sheet1!$H$63,Sheet1!$H$68</definedName>
    <definedName name="QB_FORMULA_1" localSheetId="0" hidden="1">Sheet1!$H$75,Sheet1!$H$78,Sheet1!$H$84,Sheet1!$H$88,Sheet1!$H$91,Sheet1!$H$94,Sheet1!$H$97,Sheet1!$H$100,Sheet1!$H$108,Sheet1!$H$110,Sheet1!$H$111,Sheet1!$H$112</definedName>
    <definedName name="QB_ROW_104040" localSheetId="0" hidden="1">Sheet1!$E$76</definedName>
    <definedName name="QB_ROW_104340" localSheetId="0" hidden="1">Sheet1!$E$78</definedName>
    <definedName name="QB_ROW_106250" localSheetId="0" hidden="1">Sheet1!$F$77</definedName>
    <definedName name="QB_ROW_107250" localSheetId="0" hidden="1">Sheet1!$F$103</definedName>
    <definedName name="QB_ROW_108250" localSheetId="0" hidden="1">Sheet1!$F$47</definedName>
    <definedName name="QB_ROW_109040" localSheetId="0" hidden="1">Sheet1!$E$79</definedName>
    <definedName name="QB_ROW_109340" localSheetId="0" hidden="1">Sheet1!$E$84</definedName>
    <definedName name="QB_ROW_112040" localSheetId="0" hidden="1">Sheet1!$E$85</definedName>
    <definedName name="QB_ROW_112340" localSheetId="0" hidden="1">Sheet1!$E$88</definedName>
    <definedName name="QB_ROW_113250" localSheetId="0" hidden="1">Sheet1!$F$86</definedName>
    <definedName name="QB_ROW_115040" localSheetId="0" hidden="1">Sheet1!$E$89</definedName>
    <definedName name="QB_ROW_115340" localSheetId="0" hidden="1">Sheet1!$E$91</definedName>
    <definedName name="QB_ROW_1240" localSheetId="0" hidden="1">Sheet1!$E$101</definedName>
    <definedName name="QB_ROW_125040" localSheetId="0" hidden="1">Sheet1!$E$92</definedName>
    <definedName name="QB_ROW_125340" localSheetId="0" hidden="1">Sheet1!$E$94</definedName>
    <definedName name="QB_ROW_128250" localSheetId="0" hidden="1">Sheet1!$F$93</definedName>
    <definedName name="QB_ROW_129040" localSheetId="0" hidden="1">Sheet1!$E$30</definedName>
    <definedName name="QB_ROW_129340" localSheetId="0" hidden="1">Sheet1!$E$32</definedName>
    <definedName name="QB_ROW_131340" localSheetId="0" hidden="1">Sheet1!$E$29</definedName>
    <definedName name="QB_ROW_132240" localSheetId="0" hidden="1">Sheet1!$E$23</definedName>
    <definedName name="QB_ROW_137240" localSheetId="0" hidden="1">Sheet1!$E$24</definedName>
    <definedName name="QB_ROW_138050" localSheetId="0" hidden="1">Sheet1!$F$53</definedName>
    <definedName name="QB_ROW_138350" localSheetId="0" hidden="1">Sheet1!$F$56</definedName>
    <definedName name="QB_ROW_142040" localSheetId="0" hidden="1">Sheet1!$E$19</definedName>
    <definedName name="QB_ROW_142340" localSheetId="0" hidden="1">Sheet1!$E$22</definedName>
    <definedName name="QB_ROW_144250" localSheetId="0" hidden="1">Sheet1!$F$20</definedName>
    <definedName name="QB_ROW_145350" localSheetId="0" hidden="1">Sheet1!$F$21</definedName>
    <definedName name="QB_ROW_146240" localSheetId="0" hidden="1">Sheet1!$E$33</definedName>
    <definedName name="QB_ROW_173040" localSheetId="0" hidden="1">Sheet1!$E$38</definedName>
    <definedName name="QB_ROW_173340" localSheetId="0" hidden="1">Sheet1!$E$44</definedName>
    <definedName name="QB_ROW_18301" localSheetId="0" hidden="1">Sheet1!$A$112</definedName>
    <definedName name="QB_ROW_19011" localSheetId="0" hidden="1">Sheet1!$B$2</definedName>
    <definedName name="QB_ROW_19311" localSheetId="0" hidden="1">Sheet1!$B$111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6260" localSheetId="0" hidden="1">Sheet1!$G$55</definedName>
    <definedName name="QB_ROW_208260" localSheetId="0" hidden="1">Sheet1!$G$54</definedName>
    <definedName name="QB_ROW_21031" localSheetId="0" hidden="1">Sheet1!$D$18</definedName>
    <definedName name="QB_ROW_210350" localSheetId="0" hidden="1">Sheet1!$F$70</definedName>
    <definedName name="QB_ROW_21331" localSheetId="0" hidden="1">Sheet1!$D$110</definedName>
    <definedName name="QB_ROW_217040" localSheetId="0" hidden="1">Sheet1!$E$59</definedName>
    <definedName name="QB_ROW_217340" localSheetId="0" hidden="1">Sheet1!$E$63</definedName>
    <definedName name="QB_ROW_218240" localSheetId="0" hidden="1">Sheet1!$E$28</definedName>
    <definedName name="QB_ROW_226250" localSheetId="0" hidden="1">Sheet1!$F$81</definedName>
    <definedName name="QB_ROW_237040" localSheetId="0" hidden="1">Sheet1!$E$45</definedName>
    <definedName name="QB_ROW_237340" localSheetId="0" hidden="1">Sheet1!$E$48</definedName>
    <definedName name="QB_ROW_239040" localSheetId="0" hidden="1">Sheet1!$E$98</definedName>
    <definedName name="QB_ROW_239340" localSheetId="0" hidden="1">Sheet1!$E$100</definedName>
    <definedName name="QB_ROW_240040" localSheetId="0" hidden="1">Sheet1!$E$102</definedName>
    <definedName name="QB_ROW_240340" localSheetId="0" hidden="1">Sheet1!$E$108</definedName>
    <definedName name="QB_ROW_247250" localSheetId="0" hidden="1">Sheet1!$F$80</definedName>
    <definedName name="QB_ROW_252040" localSheetId="0" hidden="1">Sheet1!$E$35</definedName>
    <definedName name="QB_ROW_252340" localSheetId="0" hidden="1">Sheet1!$E$37</definedName>
    <definedName name="QB_ROW_254250" localSheetId="0" hidden="1">Sheet1!$F$82</definedName>
    <definedName name="QB_ROW_255250" localSheetId="0" hidden="1">Sheet1!$F$83</definedName>
    <definedName name="QB_ROW_261040" localSheetId="0" hidden="1">Sheet1!$E$95</definedName>
    <definedName name="QB_ROW_261340" localSheetId="0" hidden="1">Sheet1!$E$97</definedName>
    <definedName name="QB_ROW_284250" localSheetId="0" hidden="1">Sheet1!$F$13</definedName>
    <definedName name="QB_ROW_289250" localSheetId="0" hidden="1">Sheet1!$F$107</definedName>
    <definedName name="QB_ROW_291250" localSheetId="0" hidden="1">Sheet1!$F$12</definedName>
    <definedName name="QB_ROW_323240" localSheetId="0" hidden="1">Sheet1!$E$26</definedName>
    <definedName name="QB_ROW_332250" localSheetId="0" hidden="1">Sheet1!$F$46</definedName>
    <definedName name="QB_ROW_341250" localSheetId="0" hidden="1">Sheet1!$F$62</definedName>
    <definedName name="QB_ROW_342040" localSheetId="0" hidden="1">Sheet1!$E$64</definedName>
    <definedName name="QB_ROW_342340" localSheetId="0" hidden="1">Sheet1!$E$68</definedName>
    <definedName name="QB_ROW_343040" localSheetId="0" hidden="1">Sheet1!$E$69</definedName>
    <definedName name="QB_ROW_343340" localSheetId="0" hidden="1">Sheet1!$E$75</definedName>
    <definedName name="QB_ROW_345250" localSheetId="0" hidden="1">Sheet1!$F$71</definedName>
    <definedName name="QB_ROW_348250" localSheetId="0" hidden="1">Sheet1!$F$72</definedName>
    <definedName name="QB_ROW_354250" localSheetId="0" hidden="1">Sheet1!$F$36</definedName>
    <definedName name="QB_ROW_360250" localSheetId="0" hidden="1">Sheet1!$F$73</definedName>
    <definedName name="QB_ROW_365250" localSheetId="0" hidden="1">Sheet1!$F$60</definedName>
    <definedName name="QB_ROW_371240" localSheetId="0" hidden="1">Sheet1!$E$109</definedName>
    <definedName name="QB_ROW_372040" localSheetId="0" hidden="1">Sheet1!$E$11</definedName>
    <definedName name="QB_ROW_372340" localSheetId="0" hidden="1">Sheet1!$E$15</definedName>
    <definedName name="QB_ROW_388250" localSheetId="0" hidden="1">Sheet1!$F$65</definedName>
    <definedName name="QB_ROW_389250" localSheetId="0" hidden="1">Sheet1!$F$66</definedName>
    <definedName name="QB_ROW_391250" localSheetId="0" hidden="1">Sheet1!$F$106</definedName>
    <definedName name="QB_ROW_393250" localSheetId="0" hidden="1">Sheet1!$F$14</definedName>
    <definedName name="QB_ROW_406250" localSheetId="0" hidden="1">Sheet1!$F$96</definedName>
    <definedName name="QB_ROW_410250" localSheetId="0" hidden="1">Sheet1!$F$31</definedName>
    <definedName name="QB_ROW_41040" localSheetId="0" hidden="1">Sheet1!$E$8</definedName>
    <definedName name="QB_ROW_411240" localSheetId="0" hidden="1">Sheet1!$E$25</definedName>
    <definedName name="QB_ROW_41340" localSheetId="0" hidden="1">Sheet1!$E$10</definedName>
    <definedName name="QB_ROW_42250" localSheetId="0" hidden="1">Sheet1!$F$9</definedName>
    <definedName name="QB_ROW_435260" localSheetId="0" hidden="1">Sheet1!$G$41</definedName>
    <definedName name="QB_ROW_436250" localSheetId="0" hidden="1">Sheet1!$F$61</definedName>
    <definedName name="QB_ROW_446250" localSheetId="0" hidden="1">Sheet1!$F$67</definedName>
    <definedName name="QB_ROW_449350" localSheetId="0" hidden="1">Sheet1!$F$74</definedName>
    <definedName name="QB_ROW_452250" localSheetId="0" hidden="1">Sheet1!$F$57</definedName>
    <definedName name="QB_ROW_46040" localSheetId="0" hidden="1">Sheet1!$E$49</definedName>
    <definedName name="QB_ROW_462250" localSheetId="0" hidden="1">Sheet1!$F$87</definedName>
    <definedName name="QB_ROW_46340" localSheetId="0" hidden="1">Sheet1!$E$51</definedName>
    <definedName name="QB_ROW_48250" localSheetId="0" hidden="1">Sheet1!$F$50</definedName>
    <definedName name="QB_ROW_50250" localSheetId="0" hidden="1">Sheet1!$F$99</definedName>
    <definedName name="QB_ROW_51250" localSheetId="0" hidden="1">Sheet1!$F$104</definedName>
    <definedName name="QB_ROW_52250" localSheetId="0" hidden="1">Sheet1!$F$105</definedName>
    <definedName name="QB_ROW_61240" localSheetId="0" hidden="1">Sheet1!$E$4</definedName>
    <definedName name="QB_ROW_67250" localSheetId="0" hidden="1">Sheet1!$F$90</definedName>
    <definedName name="QB_ROW_69240" localSheetId="0" hidden="1">Sheet1!$E$34</definedName>
    <definedName name="QB_ROW_71250" localSheetId="0" hidden="1">Sheet1!$F$39</definedName>
    <definedName name="QB_ROW_74050" localSheetId="0" hidden="1">Sheet1!$F$40</definedName>
    <definedName name="QB_ROW_74260" localSheetId="0" hidden="1">Sheet1!$G$42</definedName>
    <definedName name="QB_ROW_74350" localSheetId="0" hidden="1">Sheet1!$F$43</definedName>
    <definedName name="QB_ROW_78240" localSheetId="0" hidden="1">Sheet1!$E$27</definedName>
    <definedName name="QB_ROW_86321" localSheetId="0" hidden="1">Sheet1!$C$17</definedName>
    <definedName name="QB_ROW_92040" localSheetId="0" hidden="1">Sheet1!$E$5</definedName>
    <definedName name="QB_ROW_92340" localSheetId="0" hidden="1">Sheet1!$E$7</definedName>
    <definedName name="QB_ROW_97040" localSheetId="0" hidden="1">Sheet1!$E$52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20150731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H111" i="1"/>
  <c r="H110" i="1"/>
  <c r="H108" i="1"/>
  <c r="H100" i="1"/>
  <c r="H97" i="1"/>
  <c r="H94" i="1"/>
  <c r="H91" i="1"/>
  <c r="H88" i="1"/>
  <c r="H84" i="1"/>
  <c r="H78" i="1"/>
  <c r="H75" i="1"/>
  <c r="H68" i="1"/>
  <c r="H63" i="1"/>
  <c r="H58" i="1"/>
  <c r="H56" i="1"/>
  <c r="H51" i="1"/>
  <c r="H48" i="1"/>
  <c r="H44" i="1"/>
  <c r="H43" i="1"/>
  <c r="H37" i="1"/>
  <c r="H32" i="1"/>
  <c r="H22" i="1"/>
  <c r="H17" i="1"/>
  <c r="H16" i="1"/>
  <c r="H15" i="1"/>
  <c r="H10" i="1"/>
  <c r="H7" i="1"/>
</calcChain>
</file>

<file path=xl/sharedStrings.xml><?xml version="1.0" encoding="utf-8"?>
<sst xmlns="http://schemas.openxmlformats.org/spreadsheetml/2006/main" count="112" uniqueCount="112">
  <si>
    <t>Jul 15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</si>
  <si>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</si>
  <si>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</si>
  <si>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</si>
  <si>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</si>
  <si>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</si>
  <si>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</si>
  <si>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</si>
  <si>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</si>
  <si>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</si>
  <si>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</si>
  <si>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</si>
  <si>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4816.0 · Meter Reading Fees/Pluggings</t>
  </si>
  <si>
    <t>4818.0 · Drought Management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</si>
  <si>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</si>
  <si>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</si>
  <si>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</si>
  <si>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</si>
  <si>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</si>
  <si>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</si>
  <si>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</si>
  <si>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</si>
  <si>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</si>
  <si>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</si>
  <si>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</si>
  <si>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</si>
  <si>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</si>
  <si>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</si>
  <si>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</si>
  <si>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</si>
  <si>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</si>
  <si>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</si>
  <si>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</si>
  <si>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</si>
  <si>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</si>
  <si>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</si>
  <si>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</si>
  <si>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</si>
  <si>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</si>
  <si>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</si>
  <si>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</si>
  <si>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</si>
  <si>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</si>
  <si>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</si>
  <si>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</si>
  <si>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</si>
  <si>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</si>
  <si>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</si>
  <si>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</si>
  <si>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6065.1 · Directors Travel/Meals</t>
  </si>
  <si>
    <t>Total 6065.0 · DIRECTOR EXPENSES</t>
  </si>
  <si>
    <t>6080.0 · EDUCATION AND OUTREACH</t>
  </si>
  <si>
    <t>6080.20 · OUTREACH</t>
  </si>
  <si>
    <t>6080.33 · Neighborhoods and Schools</t>
  </si>
  <si>
    <t>6080.34 · Scholarships</t>
  </si>
  <si>
    <t>Total 6080.20 · OUTREACH</t>
  </si>
  <si>
    <t>6080.29 · Equipment and Supplies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</si>
  <si>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</si>
  <si>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</si>
  <si>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</si>
  <si>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</si>
  <si>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</si>
  <si>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</si>
  <si>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</si>
  <si>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6086.0 · GMA Joint Planning</t>
  </si>
  <si>
    <t>6087.0 · HCP-Completion Project</t>
  </si>
  <si>
    <t>6088.6 · Conferences and Seminars</t>
  </si>
  <si>
    <t>Total 6084.92 · GENERAL MANAGEMENT</t>
  </si>
  <si>
    <t>6089.0 · AQUIFER SCIENCE</t>
  </si>
  <si>
    <t>6089.1 · Hydrogeologic Characterization</t>
  </si>
  <si>
    <t>6089.2 · Water Chemistry Studies</t>
  </si>
  <si>
    <t>6089.3 · Monitor Wells, Equipment /Suppl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</si>
  <si>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</si>
  <si>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</si>
  <si>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</si>
  <si>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</si>
  <si>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</si>
  <si>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</si>
  <si>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</si>
  <si>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</si>
  <si>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</si>
  <si>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</si>
  <si>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</si>
  <si>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Total 6150.0 · INSURANCE - GROUP</t>
  </si>
  <si>
    <t>6160.0 · LEGAL SERVICES</t>
  </si>
  <si>
    <t>6161.0 · General Matters / Personnel</t>
  </si>
  <si>
    <t>6168.7 · Annexation</t>
  </si>
  <si>
    <t>Total 6160.0 · LEGAL SERVICES</t>
  </si>
  <si>
    <t>6170.0 · PROFESSIONAL SERVICES</t>
  </si>
  <si>
    <t>6177.0 · The Standard  Ret Plan Admin</t>
  </si>
  <si>
    <t>Total 6170.0 · PROFESSIONAL SERVICES</t>
  </si>
  <si>
    <t>6180.0 · PROF DEVELOPMENT &amp; SUPPORT</t>
  </si>
  <si>
    <t>6183.0 · Registration Fees</t>
  </si>
  <si>
    <t>Total 6180.0 · PROF DEVELOPMENT &amp; SUPPORT</t>
  </si>
  <si>
    <t>6184.0 · DISCRETIONARY FUNDS</t>
  </si>
  <si>
    <t>6184.1 · Principal BS</t>
  </si>
  <si>
    <t>Total 6184.0 · DISCRETIONARY FUNDS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</si>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</sst>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3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2" sqref="J2"/>
    </sheetView>
  </sheetViews>
  <sheetFormatPr defaultRowHeight="15" x14ac:dyDescent="0.25"/>
  <cols>
    <col min="1" max="6" width="3" style="12" customWidth="1"/>
    <col min="7" max="7" width="56.71093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66.430000000000007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427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427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25301.32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25301.32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250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100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1000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ROUND(SUM(H11:H14),5)</f>
        <v>1350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ROUND(SUM(H3:H4)+H7+H10+H15,5)</f>
        <v>27144.75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27144.75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543.77</v>
      </c>
    </row>
    <row r="21" spans="1:8" ht="15.75" thickBot="1" x14ac:dyDescent="0.3">
      <c r="A21" s="1"/>
      <c r="B21" s="1"/>
      <c r="C21" s="1"/>
      <c r="D21" s="1"/>
      <c r="E21" s="1"/>
      <c r="F21" s="1" t="s">
        <v>20</v>
      </c>
      <c r="G21" s="1"/>
      <c r="H21" s="3">
        <v>874.7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f>ROUND(SUM(H19:H21),5)</f>
        <v>1418.47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321.72000000000003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941.35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133.12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19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32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1000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185.18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ht="15.75" thickBot="1" x14ac:dyDescent="0.3">
      <c r="A31" s="1"/>
      <c r="B31" s="1"/>
      <c r="C31" s="1"/>
      <c r="D31" s="1"/>
      <c r="E31" s="1"/>
      <c r="F31" s="1" t="s">
        <v>30</v>
      </c>
      <c r="G31" s="1"/>
      <c r="H31" s="3">
        <v>2990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f>ROUND(SUM(H30:H31),5)</f>
        <v>2990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354.11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1031.8399999999999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127.4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ROUND(SUM(H35:H36),5)</f>
        <v>127.4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631.67999999999995</v>
      </c>
    </row>
    <row r="40" spans="1:8" x14ac:dyDescent="0.25">
      <c r="A40" s="1"/>
      <c r="B40" s="1"/>
      <c r="C40" s="1"/>
      <c r="D40" s="1"/>
      <c r="E40" s="1"/>
      <c r="F40" s="1" t="s">
        <v>39</v>
      </c>
      <c r="G40" s="1"/>
      <c r="H40" s="2"/>
    </row>
    <row r="41" spans="1:8" x14ac:dyDescent="0.25">
      <c r="A41" s="1"/>
      <c r="B41" s="1"/>
      <c r="C41" s="1"/>
      <c r="D41" s="1"/>
      <c r="E41" s="1"/>
      <c r="F41" s="1"/>
      <c r="G41" s="1" t="s">
        <v>40</v>
      </c>
      <c r="H41" s="2">
        <v>100</v>
      </c>
    </row>
    <row r="42" spans="1:8" ht="15.75" thickBot="1" x14ac:dyDescent="0.3">
      <c r="A42" s="1"/>
      <c r="B42" s="1"/>
      <c r="C42" s="1"/>
      <c r="D42" s="1"/>
      <c r="E42" s="1"/>
      <c r="F42" s="1"/>
      <c r="G42" s="1" t="s">
        <v>41</v>
      </c>
      <c r="H42" s="4">
        <v>1286.9100000000001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6">
        <f>ROUND(SUM(H40:H42),5)</f>
        <v>1386.91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ROUND(SUM(H38:H39)+H43,5)</f>
        <v>2018.59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45</v>
      </c>
      <c r="G46" s="1"/>
      <c r="H46" s="2">
        <v>790.03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94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ROUND(SUM(H45:H47),5)</f>
        <v>884.03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ht="15.75" thickBot="1" x14ac:dyDescent="0.3">
      <c r="A50" s="1"/>
      <c r="B50" s="1"/>
      <c r="C50" s="1"/>
      <c r="D50" s="1"/>
      <c r="E50" s="1"/>
      <c r="F50" s="1" t="s">
        <v>49</v>
      </c>
      <c r="G50" s="1"/>
      <c r="H50" s="3">
        <v>52.3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f>ROUND(SUM(H49:H50),5)</f>
        <v>52.3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52</v>
      </c>
      <c r="G53" s="1"/>
      <c r="H53" s="2"/>
    </row>
    <row r="54" spans="1:8" x14ac:dyDescent="0.25">
      <c r="A54" s="1"/>
      <c r="B54" s="1"/>
      <c r="C54" s="1"/>
      <c r="D54" s="1"/>
      <c r="E54" s="1"/>
      <c r="F54" s="1"/>
      <c r="G54" s="1" t="s">
        <v>53</v>
      </c>
      <c r="H54" s="2">
        <v>53.57</v>
      </c>
    </row>
    <row r="55" spans="1:8" ht="15.75" thickBot="1" x14ac:dyDescent="0.3">
      <c r="A55" s="1"/>
      <c r="B55" s="1"/>
      <c r="C55" s="1"/>
      <c r="D55" s="1"/>
      <c r="E55" s="1"/>
      <c r="F55" s="1"/>
      <c r="G55" s="1" t="s">
        <v>54</v>
      </c>
      <c r="H55" s="3">
        <v>2500</v>
      </c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f>ROUND(SUM(H53:H55),5)</f>
        <v>2553.5700000000002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3">
        <v>391.09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ROUND(H52+SUM(H56:H57),5)</f>
        <v>2944.66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x14ac:dyDescent="0.25">
      <c r="A60" s="1"/>
      <c r="B60" s="1"/>
      <c r="C60" s="1"/>
      <c r="D60" s="1"/>
      <c r="E60" s="1"/>
      <c r="F60" s="1" t="s">
        <v>59</v>
      </c>
      <c r="G60" s="1"/>
      <c r="H60" s="2">
        <v>608</v>
      </c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430</v>
      </c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3">
        <v>508.89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ROUND(SUM(H59:H62),5)</f>
        <v>1546.89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481.29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1560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0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ROUND(SUM(H64:H67),5)</f>
        <v>2041.29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2544.8000000000002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3748</v>
      </c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64.28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325.16000000000003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3">
        <v>269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ROUND(SUM(H69:H74),5)</f>
        <v>6951.24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398.74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ROUND(SUM(H76:H77),5)</f>
        <v>398.74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6436.24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792.47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1185.18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853.58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ROUND(SUM(H79:H83),5)</f>
        <v>9267.4699999999993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4116.6000000000004</v>
      </c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6573.15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ROUND(SUM(H85:H87),5)</f>
        <v>10689.75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3682.48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ROUND(SUM(H89:H90),5)</f>
        <v>3682.48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3">
        <v>750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ROUND(SUM(H92:H93),5)</f>
        <v>750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/>
    </row>
    <row r="96" spans="1:8" ht="15.75" thickBot="1" x14ac:dyDescent="0.3">
      <c r="A96" s="1"/>
      <c r="B96" s="1"/>
      <c r="C96" s="1"/>
      <c r="D96" s="1"/>
      <c r="E96" s="1"/>
      <c r="F96" s="1" t="s">
        <v>95</v>
      </c>
      <c r="G96" s="1"/>
      <c r="H96" s="3">
        <v>1299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>
        <f>ROUND(SUM(H95:H96),5)</f>
        <v>1299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/>
    </row>
    <row r="99" spans="1:8" ht="15.75" thickBot="1" x14ac:dyDescent="0.3">
      <c r="A99" s="1"/>
      <c r="B99" s="1"/>
      <c r="C99" s="1"/>
      <c r="D99" s="1"/>
      <c r="E99" s="1"/>
      <c r="F99" s="1" t="s">
        <v>98</v>
      </c>
      <c r="G99" s="1"/>
      <c r="H99" s="3">
        <v>50606.68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>
        <f>ROUND(SUM(H98:H99),5)</f>
        <v>50606.68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v>40.520000000000003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211.43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3672.35</v>
      </c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3573.52</v>
      </c>
    </row>
    <row r="106" spans="1:8" x14ac:dyDescent="0.25">
      <c r="A106" s="1"/>
      <c r="B106" s="1"/>
      <c r="C106" s="1"/>
      <c r="D106" s="1"/>
      <c r="E106" s="1"/>
      <c r="F106" s="1" t="s">
        <v>105</v>
      </c>
      <c r="G106" s="1"/>
      <c r="H106" s="2">
        <v>1.1599999999999999</v>
      </c>
    </row>
    <row r="107" spans="1:8" ht="15.75" thickBot="1" x14ac:dyDescent="0.3">
      <c r="A107" s="1"/>
      <c r="B107" s="1"/>
      <c r="C107" s="1"/>
      <c r="D107" s="1"/>
      <c r="E107" s="1"/>
      <c r="F107" s="1" t="s">
        <v>106</v>
      </c>
      <c r="G107" s="1"/>
      <c r="H107" s="3">
        <v>1280.47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f>ROUND(SUM(H102:H107),5)</f>
        <v>8738.93</v>
      </c>
    </row>
    <row r="109" spans="1:8" ht="15.75" thickBot="1" x14ac:dyDescent="0.3">
      <c r="A109" s="1"/>
      <c r="B109" s="1"/>
      <c r="C109" s="1"/>
      <c r="D109" s="1"/>
      <c r="E109" s="1" t="s">
        <v>108</v>
      </c>
      <c r="F109" s="1"/>
      <c r="G109" s="1"/>
      <c r="H109" s="4">
        <v>-157.84</v>
      </c>
    </row>
    <row r="110" spans="1:8" ht="15.75" thickBot="1" x14ac:dyDescent="0.3">
      <c r="A110" s="1"/>
      <c r="B110" s="1"/>
      <c r="C110" s="1"/>
      <c r="D110" s="1" t="s">
        <v>109</v>
      </c>
      <c r="E110" s="1"/>
      <c r="F110" s="1"/>
      <c r="G110" s="1"/>
      <c r="H110" s="5">
        <f>ROUND(H18+SUM(H22:H29)+SUM(H32:H34)+H37+H44+H48+H51+H58+H63+H68+H75+H78+H84+H88+H91+H94+H97+SUM(H100:H101)+SUM(H108:H109),5)</f>
        <v>110308.92</v>
      </c>
    </row>
    <row r="111" spans="1:8" ht="15.75" thickBot="1" x14ac:dyDescent="0.3">
      <c r="A111" s="1"/>
      <c r="B111" s="1" t="s">
        <v>110</v>
      </c>
      <c r="C111" s="1"/>
      <c r="D111" s="1"/>
      <c r="E111" s="1"/>
      <c r="F111" s="1"/>
      <c r="G111" s="1"/>
      <c r="H111" s="5">
        <f>ROUND(H2+H17-H110,5)</f>
        <v>-83164.17</v>
      </c>
    </row>
    <row r="112" spans="1:8" s="8" customFormat="1" ht="12" thickBot="1" x14ac:dyDescent="0.25">
      <c r="A112" s="1" t="s">
        <v>111</v>
      </c>
      <c r="B112" s="1"/>
      <c r="C112" s="1"/>
      <c r="D112" s="1"/>
      <c r="E112" s="1"/>
      <c r="F112" s="1"/>
      <c r="G112" s="1"/>
      <c r="H112" s="7">
        <f>H111</f>
        <v>-83164.17</v>
      </c>
    </row>
    <row r="113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July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2017-07-22T04:20:24Z</cp:lastPrinted>
  <dcterms:created xsi:type="dcterms:W3CDTF">2017-07-22T04:20:08Z</dcterms:created>
  <dcterms:modified xsi:type="dcterms:W3CDTF">2017-07-22T04:21:13Z</dcterms:modified>
</cp:coreProperties>
</file>