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On line posting financials\"/>
    </mc:Choice>
  </mc:AlternateContent>
  <xr:revisionPtr revIDLastSave="0" documentId="13_ncr:1_{581E4493-CDE9-4F80-B612-01CC0E18BAD7}" xr6:coauthVersionLast="45" xr6:coauthVersionMax="45" xr10:uidLastSave="{00000000-0000-0000-0000-000000000000}"/>
  <bookViews>
    <workbookView xWindow="5580" yWindow="1380" windowWidth="17955" windowHeight="13545" xr2:uid="{988E0356-6FC5-4370-943E-CEE4775C504D}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Sheet1!$I$39,Sheet1!$I$40,Sheet1!$I$41,Sheet1!$I$42,Sheet1!$I$43,Sheet1!$I$44,Sheet1!$I$45,Sheet1!$I$46,Sheet1!$G$47,Sheet1!$I$47,Sheet1!$G$48,Sheet1!$I$48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20200731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G48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</calcChain>
</file>

<file path=xl/sharedStrings.xml><?xml version="1.0" encoding="utf-8"?>
<sst xmlns="http://schemas.openxmlformats.org/spreadsheetml/2006/main" count="154" uniqueCount="98">
  <si>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</si>
  <si>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</si>
  <si>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</si>
  <si>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</si>
  <si>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</si>
  <si>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</si>
  <si>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</si>
  <si>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</si>
  <si>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</si>
  <si>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Deposit</t>
  </si>
  <si>
    <t>Transfer</t>
  </si>
  <si>
    <t>EFT</t>
  </si>
  <si>
    <t>25527</t>
  </si>
  <si>
    <t>25528</t>
  </si>
  <si>
    <t>25529</t>
  </si>
  <si>
    <t>25530</t>
  </si>
  <si>
    <t>25531</t>
  </si>
  <si>
    <t>25532</t>
  </si>
  <si>
    <t>25533</t>
  </si>
  <si>
    <t>25534</t>
  </si>
  <si>
    <t>25535</t>
  </si>
  <si>
    <t>25536</t>
  </si>
  <si>
    <t>25537</t>
  </si>
  <si>
    <t>7092020EFT</t>
  </si>
  <si>
    <t>25538</t>
  </si>
  <si>
    <t>25539</t>
  </si>
  <si>
    <t>25540</t>
  </si>
  <si>
    <t>25541</t>
  </si>
  <si>
    <t>25542</t>
  </si>
  <si>
    <t>25543</t>
  </si>
  <si>
    <t>25544</t>
  </si>
  <si>
    <t>25545</t>
  </si>
  <si>
    <t>25546</t>
  </si>
  <si>
    <t>25547</t>
  </si>
  <si>
    <t>25548</t>
  </si>
  <si>
    <t>25549</t>
  </si>
  <si>
    <t>25550</t>
  </si>
  <si>
    <t>25551</t>
  </si>
  <si>
    <t>Reliance Trust Company</t>
  </si>
  <si>
    <t>United States Treasury</t>
  </si>
  <si>
    <t>Justin Camp</t>
  </si>
  <si>
    <t>Austin American-Statesman</t>
  </si>
  <si>
    <t>Jan-Pro of Austin</t>
  </si>
  <si>
    <t>Home Depot</t>
  </si>
  <si>
    <t>Unum Life Insurance Co.</t>
  </si>
  <si>
    <t>Integritek</t>
  </si>
  <si>
    <t>Ameritas Life Insurance Corp.</t>
  </si>
  <si>
    <t>Time Warner Cable</t>
  </si>
  <si>
    <t>Barton Publications</t>
  </si>
  <si>
    <t>BB&amp;T</t>
  </si>
  <si>
    <t>BCRAGD</t>
  </si>
  <si>
    <t>Ready Refresh by Nestle</t>
  </si>
  <si>
    <t>Orsak Landscape Services</t>
  </si>
  <si>
    <t>CIT Technology Fin Serv, Inc</t>
  </si>
  <si>
    <t>The Standard</t>
  </si>
  <si>
    <t>AFLAC</t>
  </si>
  <si>
    <t>Staples</t>
  </si>
  <si>
    <t>SledgeLaw Group</t>
  </si>
  <si>
    <t>City of Austin</t>
  </si>
  <si>
    <t>Office Depot, Inc.</t>
  </si>
  <si>
    <t>Dayton A/C &amp; Heating</t>
  </si>
  <si>
    <t>Fidelity Security Life Insurance Company</t>
  </si>
  <si>
    <t>United Healthcare</t>
  </si>
  <si>
    <t>MetLife</t>
  </si>
  <si>
    <t>Bi-weekly Retirement and Loan Pmt</t>
  </si>
  <si>
    <t>74-2488641</t>
  </si>
  <si>
    <t>Field Gear Expense Reimbursement</t>
  </si>
  <si>
    <t>July Office Cleaning Services</t>
  </si>
  <si>
    <t>Travis Co ILA - field stream supplies</t>
  </si>
  <si>
    <t>Life Insurance Premium - July</t>
  </si>
  <si>
    <t>IT, Phone, Anti-virus, Office 365</t>
  </si>
  <si>
    <t>Vision Insurance Premium -August</t>
  </si>
  <si>
    <t>Internet</t>
  </si>
  <si>
    <t>Public Notice Budget &amp; Fee Schedule &amp; Gragg Tract Well</t>
  </si>
  <si>
    <t>Public Hearing Ad for Budget and Fee Schedule</t>
  </si>
  <si>
    <t>Various Charges</t>
  </si>
  <si>
    <t>Funds Transfer Payroll</t>
  </si>
  <si>
    <t>74-2488641 Directors</t>
  </si>
  <si>
    <t>GMA-9 DFC Planning Phase 2 (Jan-Dec 2020)</t>
  </si>
  <si>
    <t>Water Cooler Rental</t>
  </si>
  <si>
    <t>Landscape Services</t>
  </si>
  <si>
    <t>Copier Lease</t>
  </si>
  <si>
    <t>Retirement Plan Administration (Apr-Jun 2020)</t>
  </si>
  <si>
    <t>Funds Transfer</t>
  </si>
  <si>
    <t>Supplemental Employee Insurance</t>
  </si>
  <si>
    <t>Office Supplies</t>
  </si>
  <si>
    <t>Legislative Services June 2020</t>
  </si>
  <si>
    <t>Water Service</t>
  </si>
  <si>
    <t>A/C Repair - Main Lobby</t>
  </si>
  <si>
    <t>Gap Insurance Premium -August</t>
  </si>
  <si>
    <t>Health Insurance Premium - August</t>
  </si>
  <si>
    <t>Dental Insurance Premium - August</t>
  </si>
  <si>
    <t>Service Charge</t>
  </si>
  <si>
    <t>Interest</t>
  </si>
  <si>
    <t>BSEACD</t>
  </si>
  <si>
    <t>Operating Register - Checking Account</t>
  </si>
  <si>
    <t>July 1 - July 31, 2020</t>
  </si>
  <si>
    <t>Gragg Tract Public Hearing Notice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</si>
</sst>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EE3B1FE-EFA7-4099-95A7-E2699F77E7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D41698A-7269-4117-AD52-CFE9CEAD73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9879-6E5B-4843-86C6-0522BA36C288}">
  <sheetPr codeName="Sheet1"/>
  <dimension ref="A1:I49"/>
  <sheetViews>
    <sheetView tabSelected="1" workbookViewId="0">
      <pane xSplit="1" ySplit="5" topLeftCell="B33" activePane="bottomRight" state="frozenSplit"/>
      <selection pane="topRight" activeCell="C1" sqref="C1"/>
      <selection pane="bottomLeft" activeCell="A2" sqref="A2"/>
      <selection pane="bottomRight" activeCell="F9" sqref="F9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2.28515625" style="14" customWidth="1"/>
    <col min="4" max="4" width="9.5703125" style="14" bestFit="1" customWidth="1"/>
    <col min="5" max="5" width="28.85546875" style="14" customWidth="1"/>
    <col min="6" max="6" width="40.42578125" style="14" customWidth="1"/>
    <col min="7" max="7" width="8.42578125" style="14" bestFit="1" customWidth="1"/>
    <col min="8" max="8" width="2" style="14" customWidth="1"/>
    <col min="9" max="9" width="7.85546875" style="14" bestFit="1" customWidth="1"/>
  </cols>
  <sheetData>
    <row r="1" spans="1:9" s="19" customFormat="1" ht="20.25" customHeight="1" x14ac:dyDescent="0.3">
      <c r="A1" s="17" t="s">
        <v>94</v>
      </c>
      <c r="B1" s="18"/>
      <c r="C1" s="18"/>
      <c r="D1" s="18"/>
      <c r="E1" s="18"/>
      <c r="F1" s="18"/>
      <c r="G1" s="18"/>
      <c r="H1" s="18"/>
      <c r="I1" s="18"/>
    </row>
    <row r="2" spans="1:9" s="19" customFormat="1" ht="21.75" customHeight="1" x14ac:dyDescent="0.3">
      <c r="A2" s="17" t="s">
        <v>95</v>
      </c>
      <c r="B2" s="18"/>
      <c r="C2" s="18"/>
      <c r="D2" s="18"/>
      <c r="E2" s="18"/>
      <c r="F2" s="18"/>
      <c r="G2" s="18"/>
      <c r="H2" s="18"/>
      <c r="I2" s="18"/>
    </row>
    <row r="3" spans="1:9" s="15" customFormat="1" ht="16.5" customHeight="1" x14ac:dyDescent="0.25">
      <c r="A3" s="20" t="s">
        <v>96</v>
      </c>
      <c r="B3" s="21"/>
      <c r="C3" s="21"/>
      <c r="D3" s="21"/>
      <c r="E3" s="21"/>
      <c r="F3" s="21"/>
      <c r="G3" s="21"/>
      <c r="H3" s="21"/>
      <c r="I3" s="21"/>
    </row>
    <row r="4" spans="1:9" s="15" customFormat="1" ht="8.25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68727.34</v>
      </c>
    </row>
    <row r="7" spans="1:9" x14ac:dyDescent="0.25">
      <c r="A7" s="4" t="s">
        <v>7</v>
      </c>
      <c r="B7" s="5">
        <v>44014</v>
      </c>
      <c r="C7" s="4"/>
      <c r="D7" s="4" t="s">
        <v>11</v>
      </c>
      <c r="E7" s="4" t="s">
        <v>38</v>
      </c>
      <c r="F7" s="4" t="s">
        <v>64</v>
      </c>
      <c r="G7" s="6">
        <v>-4968.1499999999996</v>
      </c>
      <c r="H7" s="4"/>
      <c r="I7" s="6">
        <f>ROUND(I6+G7,5)</f>
        <v>63759.19</v>
      </c>
    </row>
    <row r="8" spans="1:9" x14ac:dyDescent="0.25">
      <c r="A8" s="4" t="s">
        <v>7</v>
      </c>
      <c r="B8" s="5">
        <v>44014</v>
      </c>
      <c r="C8" s="4"/>
      <c r="D8" s="4" t="s">
        <v>11</v>
      </c>
      <c r="E8" s="4" t="s">
        <v>39</v>
      </c>
      <c r="F8" s="4" t="s">
        <v>65</v>
      </c>
      <c r="G8" s="6">
        <v>-8262.85</v>
      </c>
      <c r="H8" s="4"/>
      <c r="I8" s="6">
        <f>ROUND(I7+G8,5)</f>
        <v>55496.34</v>
      </c>
    </row>
    <row r="9" spans="1:9" x14ac:dyDescent="0.25">
      <c r="A9" s="4" t="s">
        <v>8</v>
      </c>
      <c r="B9" s="5">
        <v>44019</v>
      </c>
      <c r="C9" s="4"/>
      <c r="D9" s="4" t="s">
        <v>12</v>
      </c>
      <c r="E9" s="4" t="s">
        <v>40</v>
      </c>
      <c r="F9" s="4" t="s">
        <v>66</v>
      </c>
      <c r="G9" s="6">
        <v>-70.349999999999994</v>
      </c>
      <c r="H9" s="4"/>
      <c r="I9" s="6">
        <f>ROUND(I8+G9,5)</f>
        <v>55425.99</v>
      </c>
    </row>
    <row r="10" spans="1:9" x14ac:dyDescent="0.25">
      <c r="A10" s="4" t="s">
        <v>8</v>
      </c>
      <c r="B10" s="5">
        <v>44019</v>
      </c>
      <c r="C10" s="4"/>
      <c r="D10" s="4" t="s">
        <v>13</v>
      </c>
      <c r="E10" s="4" t="s">
        <v>41</v>
      </c>
      <c r="F10" s="4" t="s">
        <v>97</v>
      </c>
      <c r="G10" s="6">
        <v>-317.12</v>
      </c>
      <c r="H10" s="4"/>
      <c r="I10" s="6">
        <f>ROUND(I9+G10,5)</f>
        <v>55108.87</v>
      </c>
    </row>
    <row r="11" spans="1:9" x14ac:dyDescent="0.25">
      <c r="A11" s="4" t="s">
        <v>8</v>
      </c>
      <c r="B11" s="5">
        <v>44019</v>
      </c>
      <c r="C11" s="4"/>
      <c r="D11" s="4" t="s">
        <v>14</v>
      </c>
      <c r="E11" s="4" t="s">
        <v>42</v>
      </c>
      <c r="F11" s="4" t="s">
        <v>67</v>
      </c>
      <c r="G11" s="6">
        <v>-260</v>
      </c>
      <c r="H11" s="4"/>
      <c r="I11" s="6">
        <f>ROUND(I10+G11,5)</f>
        <v>54848.87</v>
      </c>
    </row>
    <row r="12" spans="1:9" x14ac:dyDescent="0.25">
      <c r="A12" s="4" t="s">
        <v>8</v>
      </c>
      <c r="B12" s="5">
        <v>44019</v>
      </c>
      <c r="C12" s="4"/>
      <c r="D12" s="4" t="s">
        <v>15</v>
      </c>
      <c r="E12" s="4" t="s">
        <v>43</v>
      </c>
      <c r="F12" s="4" t="s">
        <v>68</v>
      </c>
      <c r="G12" s="6">
        <v>-104.77</v>
      </c>
      <c r="H12" s="4"/>
      <c r="I12" s="6">
        <f>ROUND(I11+G12,5)</f>
        <v>54744.1</v>
      </c>
    </row>
    <row r="13" spans="1:9" x14ac:dyDescent="0.25">
      <c r="A13" s="4" t="s">
        <v>8</v>
      </c>
      <c r="B13" s="5">
        <v>44019</v>
      </c>
      <c r="C13" s="4"/>
      <c r="D13" s="4" t="s">
        <v>16</v>
      </c>
      <c r="E13" s="4" t="s">
        <v>44</v>
      </c>
      <c r="F13" s="4" t="s">
        <v>69</v>
      </c>
      <c r="G13" s="6">
        <v>-909.92</v>
      </c>
      <c r="H13" s="4"/>
      <c r="I13" s="6">
        <f>ROUND(I12+G13,5)</f>
        <v>53834.18</v>
      </c>
    </row>
    <row r="14" spans="1:9" x14ac:dyDescent="0.25">
      <c r="A14" s="4" t="s">
        <v>8</v>
      </c>
      <c r="B14" s="5">
        <v>44019</v>
      </c>
      <c r="C14" s="4"/>
      <c r="D14" s="4" t="s">
        <v>17</v>
      </c>
      <c r="E14" s="4" t="s">
        <v>45</v>
      </c>
      <c r="F14" s="4" t="s">
        <v>70</v>
      </c>
      <c r="G14" s="6">
        <v>-1756.74</v>
      </c>
      <c r="H14" s="4"/>
      <c r="I14" s="6">
        <f>ROUND(I13+G14,5)</f>
        <v>52077.440000000002</v>
      </c>
    </row>
    <row r="15" spans="1:9" x14ac:dyDescent="0.25">
      <c r="A15" s="4" t="s">
        <v>8</v>
      </c>
      <c r="B15" s="5">
        <v>44019</v>
      </c>
      <c r="C15" s="4"/>
      <c r="D15" s="4" t="s">
        <v>18</v>
      </c>
      <c r="E15" s="4" t="s">
        <v>46</v>
      </c>
      <c r="F15" s="4" t="s">
        <v>71</v>
      </c>
      <c r="G15" s="6">
        <v>-109.8</v>
      </c>
      <c r="H15" s="4"/>
      <c r="I15" s="6">
        <f>ROUND(I14+G15,5)</f>
        <v>51967.64</v>
      </c>
    </row>
    <row r="16" spans="1:9" x14ac:dyDescent="0.25">
      <c r="A16" s="4" t="s">
        <v>8</v>
      </c>
      <c r="B16" s="5">
        <v>44019</v>
      </c>
      <c r="C16" s="4"/>
      <c r="D16" s="4" t="s">
        <v>19</v>
      </c>
      <c r="E16" s="4" t="s">
        <v>47</v>
      </c>
      <c r="F16" s="4" t="s">
        <v>72</v>
      </c>
      <c r="G16" s="6">
        <v>-145.11000000000001</v>
      </c>
      <c r="H16" s="4"/>
      <c r="I16" s="6">
        <f>ROUND(I15+G16,5)</f>
        <v>51822.53</v>
      </c>
    </row>
    <row r="17" spans="1:9" x14ac:dyDescent="0.25">
      <c r="A17" s="4" t="s">
        <v>8</v>
      </c>
      <c r="B17" s="5">
        <v>44019</v>
      </c>
      <c r="C17" s="4"/>
      <c r="D17" s="4" t="s">
        <v>20</v>
      </c>
      <c r="E17" s="4" t="s">
        <v>48</v>
      </c>
      <c r="F17" s="4" t="s">
        <v>73</v>
      </c>
      <c r="G17" s="6">
        <v>-131.5</v>
      </c>
      <c r="H17" s="4"/>
      <c r="I17" s="6">
        <f>ROUND(I16+G17,5)</f>
        <v>51691.03</v>
      </c>
    </row>
    <row r="18" spans="1:9" x14ac:dyDescent="0.25">
      <c r="A18" s="4" t="s">
        <v>8</v>
      </c>
      <c r="B18" s="5">
        <v>44019</v>
      </c>
      <c r="C18" s="4"/>
      <c r="D18" s="4" t="s">
        <v>21</v>
      </c>
      <c r="E18" s="4" t="s">
        <v>41</v>
      </c>
      <c r="F18" s="4" t="s">
        <v>74</v>
      </c>
      <c r="G18" s="6">
        <v>-237.84</v>
      </c>
      <c r="H18" s="4"/>
      <c r="I18" s="6">
        <f>ROUND(I17+G18,5)</f>
        <v>51453.19</v>
      </c>
    </row>
    <row r="19" spans="1:9" x14ac:dyDescent="0.25">
      <c r="A19" s="4" t="s">
        <v>8</v>
      </c>
      <c r="B19" s="5">
        <v>44019</v>
      </c>
      <c r="C19" s="4"/>
      <c r="D19" s="4" t="s">
        <v>22</v>
      </c>
      <c r="E19" s="4" t="s">
        <v>49</v>
      </c>
      <c r="F19" s="4" t="s">
        <v>75</v>
      </c>
      <c r="G19" s="6">
        <v>-2905.48</v>
      </c>
      <c r="H19" s="4"/>
      <c r="I19" s="6">
        <f>ROUND(I18+G19,5)</f>
        <v>48547.71</v>
      </c>
    </row>
    <row r="20" spans="1:9" x14ac:dyDescent="0.25">
      <c r="A20" s="4" t="s">
        <v>9</v>
      </c>
      <c r="B20" s="5">
        <v>44020</v>
      </c>
      <c r="C20" s="4"/>
      <c r="D20" s="4"/>
      <c r="E20" s="4"/>
      <c r="F20" s="4" t="s">
        <v>9</v>
      </c>
      <c r="G20" s="6">
        <v>26000.09</v>
      </c>
      <c r="H20" s="4"/>
      <c r="I20" s="6">
        <f>ROUND(I19+G20,5)</f>
        <v>74547.8</v>
      </c>
    </row>
    <row r="21" spans="1:9" x14ac:dyDescent="0.25">
      <c r="A21" s="4" t="s">
        <v>10</v>
      </c>
      <c r="B21" s="5">
        <v>44021</v>
      </c>
      <c r="C21" s="4"/>
      <c r="D21" s="4"/>
      <c r="E21" s="4"/>
      <c r="F21" s="4" t="s">
        <v>76</v>
      </c>
      <c r="G21" s="6">
        <v>-25000</v>
      </c>
      <c r="H21" s="4"/>
      <c r="I21" s="6">
        <f>ROUND(I20+G21,5)</f>
        <v>49547.8</v>
      </c>
    </row>
    <row r="22" spans="1:9" x14ac:dyDescent="0.25">
      <c r="A22" s="4" t="s">
        <v>7</v>
      </c>
      <c r="B22" s="5">
        <v>44022</v>
      </c>
      <c r="C22" s="4"/>
      <c r="D22" s="4" t="s">
        <v>23</v>
      </c>
      <c r="E22" s="4" t="s">
        <v>39</v>
      </c>
      <c r="F22" s="4" t="s">
        <v>77</v>
      </c>
      <c r="G22" s="6">
        <v>-382.5</v>
      </c>
      <c r="H22" s="4"/>
      <c r="I22" s="6">
        <f>ROUND(I21+G22,5)</f>
        <v>49165.3</v>
      </c>
    </row>
    <row r="23" spans="1:9" x14ac:dyDescent="0.25">
      <c r="A23" s="4" t="s">
        <v>8</v>
      </c>
      <c r="B23" s="5">
        <v>44026</v>
      </c>
      <c r="C23" s="4"/>
      <c r="D23" s="4" t="s">
        <v>24</v>
      </c>
      <c r="E23" s="4" t="s">
        <v>50</v>
      </c>
      <c r="F23" s="4" t="s">
        <v>78</v>
      </c>
      <c r="G23" s="6">
        <v>-269.5</v>
      </c>
      <c r="H23" s="4"/>
      <c r="I23" s="6">
        <f>ROUND(I22+G23,5)</f>
        <v>48895.8</v>
      </c>
    </row>
    <row r="24" spans="1:9" x14ac:dyDescent="0.25">
      <c r="A24" s="4" t="s">
        <v>8</v>
      </c>
      <c r="B24" s="5">
        <v>44026</v>
      </c>
      <c r="C24" s="4"/>
      <c r="D24" s="4" t="s">
        <v>25</v>
      </c>
      <c r="E24" s="4" t="s">
        <v>51</v>
      </c>
      <c r="F24" s="4" t="s">
        <v>79</v>
      </c>
      <c r="G24" s="6">
        <v>-92.89</v>
      </c>
      <c r="H24" s="4"/>
      <c r="I24" s="6">
        <f>ROUND(I23+G24,5)</f>
        <v>48802.91</v>
      </c>
    </row>
    <row r="25" spans="1:9" x14ac:dyDescent="0.25">
      <c r="A25" s="4" t="s">
        <v>8</v>
      </c>
      <c r="B25" s="5">
        <v>44026</v>
      </c>
      <c r="C25" s="4"/>
      <c r="D25" s="4" t="s">
        <v>26</v>
      </c>
      <c r="E25" s="4" t="s">
        <v>52</v>
      </c>
      <c r="F25" s="4" t="s">
        <v>80</v>
      </c>
      <c r="G25" s="6">
        <v>-65</v>
      </c>
      <c r="H25" s="4"/>
      <c r="I25" s="6">
        <f>ROUND(I24+G25,5)</f>
        <v>48737.91</v>
      </c>
    </row>
    <row r="26" spans="1:9" x14ac:dyDescent="0.25">
      <c r="A26" s="4" t="s">
        <v>8</v>
      </c>
      <c r="B26" s="5">
        <v>44026</v>
      </c>
      <c r="C26" s="4"/>
      <c r="D26" s="4" t="s">
        <v>27</v>
      </c>
      <c r="E26" s="4" t="s">
        <v>53</v>
      </c>
      <c r="F26" s="4" t="s">
        <v>81</v>
      </c>
      <c r="G26" s="6">
        <v>-680.5</v>
      </c>
      <c r="H26" s="4"/>
      <c r="I26" s="6">
        <f>ROUND(I25+G26,5)</f>
        <v>48057.41</v>
      </c>
    </row>
    <row r="27" spans="1:9" x14ac:dyDescent="0.25">
      <c r="A27" s="4" t="s">
        <v>8</v>
      </c>
      <c r="B27" s="5">
        <v>44026</v>
      </c>
      <c r="C27" s="4"/>
      <c r="D27" s="4" t="s">
        <v>28</v>
      </c>
      <c r="E27" s="4" t="s">
        <v>54</v>
      </c>
      <c r="F27" s="4" t="s">
        <v>82</v>
      </c>
      <c r="G27" s="6">
        <v>-6010.1</v>
      </c>
      <c r="H27" s="4"/>
      <c r="I27" s="6">
        <f>ROUND(I26+G27,5)</f>
        <v>42047.31</v>
      </c>
    </row>
    <row r="28" spans="1:9" x14ac:dyDescent="0.25">
      <c r="A28" s="4" t="s">
        <v>10</v>
      </c>
      <c r="B28" s="5">
        <v>44027</v>
      </c>
      <c r="C28" s="4"/>
      <c r="D28" s="4"/>
      <c r="E28" s="4"/>
      <c r="F28" s="4" t="s">
        <v>83</v>
      </c>
      <c r="G28" s="6">
        <v>40000</v>
      </c>
      <c r="H28" s="4"/>
      <c r="I28" s="6">
        <f>ROUND(I27+G28,5)</f>
        <v>82047.31</v>
      </c>
    </row>
    <row r="29" spans="1:9" x14ac:dyDescent="0.25">
      <c r="A29" s="4" t="s">
        <v>7</v>
      </c>
      <c r="B29" s="5">
        <v>44028</v>
      </c>
      <c r="C29" s="4"/>
      <c r="D29" s="4" t="s">
        <v>11</v>
      </c>
      <c r="E29" s="4" t="s">
        <v>38</v>
      </c>
      <c r="F29" s="4" t="s">
        <v>64</v>
      </c>
      <c r="G29" s="6">
        <v>-4968.1499999999996</v>
      </c>
      <c r="H29" s="4"/>
      <c r="I29" s="6">
        <f>ROUND(I28+G29,5)</f>
        <v>77079.16</v>
      </c>
    </row>
    <row r="30" spans="1:9" x14ac:dyDescent="0.25">
      <c r="A30" s="4" t="s">
        <v>7</v>
      </c>
      <c r="B30" s="5">
        <v>44028</v>
      </c>
      <c r="C30" s="4"/>
      <c r="D30" s="4" t="s">
        <v>11</v>
      </c>
      <c r="E30" s="4" t="s">
        <v>39</v>
      </c>
      <c r="F30" s="4" t="s">
        <v>65</v>
      </c>
      <c r="G30" s="6">
        <v>-8118.83</v>
      </c>
      <c r="H30" s="4"/>
      <c r="I30" s="6">
        <f>ROUND(I29+G30,5)</f>
        <v>68960.33</v>
      </c>
    </row>
    <row r="31" spans="1:9" x14ac:dyDescent="0.25">
      <c r="A31" s="4" t="s">
        <v>7</v>
      </c>
      <c r="B31" s="5">
        <v>44028</v>
      </c>
      <c r="C31" s="4"/>
      <c r="D31" s="4" t="s">
        <v>29</v>
      </c>
      <c r="E31" s="4" t="s">
        <v>55</v>
      </c>
      <c r="F31" s="4" t="s">
        <v>84</v>
      </c>
      <c r="G31" s="6">
        <v>-146.69</v>
      </c>
      <c r="H31" s="4"/>
      <c r="I31" s="6">
        <f>ROUND(I30+G31,5)</f>
        <v>68813.64</v>
      </c>
    </row>
    <row r="32" spans="1:9" x14ac:dyDescent="0.25">
      <c r="A32" s="4" t="s">
        <v>8</v>
      </c>
      <c r="B32" s="5">
        <v>44033</v>
      </c>
      <c r="C32" s="4"/>
      <c r="D32" s="4" t="s">
        <v>30</v>
      </c>
      <c r="E32" s="4" t="s">
        <v>56</v>
      </c>
      <c r="F32" s="4" t="s">
        <v>85</v>
      </c>
      <c r="G32" s="6">
        <v>-89.29</v>
      </c>
      <c r="H32" s="4"/>
      <c r="I32" s="6">
        <f>ROUND(I31+G32,5)</f>
        <v>68724.350000000006</v>
      </c>
    </row>
    <row r="33" spans="1:9" x14ac:dyDescent="0.25">
      <c r="A33" s="4" t="s">
        <v>8</v>
      </c>
      <c r="B33" s="5">
        <v>44033</v>
      </c>
      <c r="C33" s="4"/>
      <c r="D33" s="4" t="s">
        <v>31</v>
      </c>
      <c r="E33" s="4" t="s">
        <v>57</v>
      </c>
      <c r="F33" s="4" t="s">
        <v>86</v>
      </c>
      <c r="G33" s="6">
        <v>-1000</v>
      </c>
      <c r="H33" s="4"/>
      <c r="I33" s="6">
        <f>ROUND(I32+G33,5)</f>
        <v>67724.350000000006</v>
      </c>
    </row>
    <row r="34" spans="1:9" x14ac:dyDescent="0.25">
      <c r="A34" s="4" t="s">
        <v>8</v>
      </c>
      <c r="B34" s="5">
        <v>44033</v>
      </c>
      <c r="C34" s="4"/>
      <c r="D34" s="4" t="s">
        <v>32</v>
      </c>
      <c r="E34" s="4" t="s">
        <v>58</v>
      </c>
      <c r="F34" s="4" t="s">
        <v>87</v>
      </c>
      <c r="G34" s="6">
        <v>-19.52</v>
      </c>
      <c r="H34" s="4"/>
      <c r="I34" s="6">
        <f>ROUND(I33+G34,5)</f>
        <v>67704.83</v>
      </c>
    </row>
    <row r="35" spans="1:9" x14ac:dyDescent="0.25">
      <c r="A35" s="4" t="s">
        <v>8</v>
      </c>
      <c r="B35" s="5">
        <v>44033</v>
      </c>
      <c r="C35" s="4"/>
      <c r="D35" s="4" t="s">
        <v>33</v>
      </c>
      <c r="E35" s="4" t="s">
        <v>59</v>
      </c>
      <c r="F35" s="4" t="s">
        <v>85</v>
      </c>
      <c r="G35" s="6">
        <v>-345.14</v>
      </c>
      <c r="H35" s="4"/>
      <c r="I35" s="6">
        <f>ROUND(I34+G35,5)</f>
        <v>67359.69</v>
      </c>
    </row>
    <row r="36" spans="1:9" x14ac:dyDescent="0.25">
      <c r="A36" s="4" t="s">
        <v>8</v>
      </c>
      <c r="B36" s="5">
        <v>44033</v>
      </c>
      <c r="C36" s="4"/>
      <c r="D36" s="4" t="s">
        <v>34</v>
      </c>
      <c r="E36" s="4" t="s">
        <v>60</v>
      </c>
      <c r="F36" s="4" t="s">
        <v>88</v>
      </c>
      <c r="G36" s="6">
        <v>-189</v>
      </c>
      <c r="H36" s="4"/>
      <c r="I36" s="6">
        <f>ROUND(I35+G36,5)</f>
        <v>67170.69</v>
      </c>
    </row>
    <row r="37" spans="1:9" x14ac:dyDescent="0.25">
      <c r="A37" s="4" t="s">
        <v>8</v>
      </c>
      <c r="B37" s="5">
        <v>44033</v>
      </c>
      <c r="C37" s="4"/>
      <c r="D37" s="4" t="s">
        <v>35</v>
      </c>
      <c r="E37" s="4" t="s">
        <v>61</v>
      </c>
      <c r="F37" s="4" t="s">
        <v>89</v>
      </c>
      <c r="G37" s="6">
        <v>-803.3</v>
      </c>
      <c r="H37" s="4"/>
      <c r="I37" s="6">
        <f>ROUND(I36+G37,5)</f>
        <v>66367.39</v>
      </c>
    </row>
    <row r="38" spans="1:9" x14ac:dyDescent="0.25">
      <c r="A38" s="4" t="s">
        <v>7</v>
      </c>
      <c r="B38" s="5">
        <v>44033</v>
      </c>
      <c r="C38" s="4"/>
      <c r="D38" s="4" t="s">
        <v>36</v>
      </c>
      <c r="E38" s="4" t="s">
        <v>62</v>
      </c>
      <c r="F38" s="4" t="s">
        <v>90</v>
      </c>
      <c r="G38" s="6">
        <v>-11506.42</v>
      </c>
      <c r="H38" s="4"/>
      <c r="I38" s="6">
        <f>ROUND(I37+G38,5)</f>
        <v>54860.97</v>
      </c>
    </row>
    <row r="39" spans="1:9" x14ac:dyDescent="0.25">
      <c r="A39" s="4" t="s">
        <v>7</v>
      </c>
      <c r="B39" s="5">
        <v>44033</v>
      </c>
      <c r="C39" s="4"/>
      <c r="D39" s="4" t="s">
        <v>37</v>
      </c>
      <c r="E39" s="4" t="s">
        <v>63</v>
      </c>
      <c r="F39" s="4" t="s">
        <v>91</v>
      </c>
      <c r="G39" s="6">
        <v>-751.24</v>
      </c>
      <c r="H39" s="4"/>
      <c r="I39" s="6">
        <f>ROUND(I38+G39,5)</f>
        <v>54109.73</v>
      </c>
    </row>
    <row r="40" spans="1:9" x14ac:dyDescent="0.25">
      <c r="A40" s="4" t="s">
        <v>10</v>
      </c>
      <c r="B40" s="5">
        <v>44035</v>
      </c>
      <c r="C40" s="4"/>
      <c r="D40" s="4"/>
      <c r="E40" s="4"/>
      <c r="F40" s="4" t="s">
        <v>76</v>
      </c>
      <c r="G40" s="6">
        <v>-27000</v>
      </c>
      <c r="H40" s="4"/>
      <c r="I40" s="6">
        <f>ROUND(I39+G40,5)</f>
        <v>27109.73</v>
      </c>
    </row>
    <row r="41" spans="1:9" x14ac:dyDescent="0.25">
      <c r="A41" s="4" t="s">
        <v>10</v>
      </c>
      <c r="B41" s="5">
        <v>44035</v>
      </c>
      <c r="C41" s="4"/>
      <c r="D41" s="4"/>
      <c r="E41" s="4"/>
      <c r="F41" s="4" t="s">
        <v>83</v>
      </c>
      <c r="G41" s="6">
        <v>50000</v>
      </c>
      <c r="H41" s="4"/>
      <c r="I41" s="6">
        <f>ROUND(I40+G41,5)</f>
        <v>77109.73</v>
      </c>
    </row>
    <row r="42" spans="1:9" x14ac:dyDescent="0.25">
      <c r="A42" s="4" t="s">
        <v>7</v>
      </c>
      <c r="B42" s="5">
        <v>44042</v>
      </c>
      <c r="C42" s="4"/>
      <c r="D42" s="4" t="s">
        <v>11</v>
      </c>
      <c r="E42" s="4" t="s">
        <v>38</v>
      </c>
      <c r="F42" s="4" t="s">
        <v>64</v>
      </c>
      <c r="G42" s="6">
        <v>-4968.1499999999996</v>
      </c>
      <c r="H42" s="4"/>
      <c r="I42" s="6">
        <f>ROUND(I41+G42,5)</f>
        <v>72141.58</v>
      </c>
    </row>
    <row r="43" spans="1:9" x14ac:dyDescent="0.25">
      <c r="A43" s="4" t="s">
        <v>7</v>
      </c>
      <c r="B43" s="5">
        <v>44042</v>
      </c>
      <c r="C43" s="4"/>
      <c r="D43" s="4" t="s">
        <v>11</v>
      </c>
      <c r="E43" s="4" t="s">
        <v>39</v>
      </c>
      <c r="F43" s="4" t="s">
        <v>65</v>
      </c>
      <c r="G43" s="6">
        <v>-8745.9699999999993</v>
      </c>
      <c r="H43" s="4"/>
      <c r="I43" s="6">
        <f>ROUND(I42+G43,5)</f>
        <v>63395.61</v>
      </c>
    </row>
    <row r="44" spans="1:9" x14ac:dyDescent="0.25">
      <c r="A44" s="4" t="s">
        <v>9</v>
      </c>
      <c r="B44" s="5">
        <v>44043</v>
      </c>
      <c r="C44" s="4"/>
      <c r="D44" s="4"/>
      <c r="E44" s="4"/>
      <c r="F44" s="4" t="s">
        <v>9</v>
      </c>
      <c r="G44" s="6">
        <v>17809.23</v>
      </c>
      <c r="H44" s="4"/>
      <c r="I44" s="6">
        <f>ROUND(I43+G44,5)</f>
        <v>81204.84</v>
      </c>
    </row>
    <row r="45" spans="1:9" x14ac:dyDescent="0.25">
      <c r="A45" s="4" t="s">
        <v>8</v>
      </c>
      <c r="B45" s="5">
        <v>44043</v>
      </c>
      <c r="C45" s="4"/>
      <c r="D45" s="4"/>
      <c r="E45" s="4"/>
      <c r="F45" s="4" t="s">
        <v>92</v>
      </c>
      <c r="G45" s="6">
        <v>-4</v>
      </c>
      <c r="H45" s="4"/>
      <c r="I45" s="6">
        <f>ROUND(I44+G45,5)</f>
        <v>81200.84</v>
      </c>
    </row>
    <row r="46" spans="1:9" ht="15.75" thickBot="1" x14ac:dyDescent="0.3">
      <c r="A46" s="4" t="s">
        <v>9</v>
      </c>
      <c r="B46" s="5">
        <v>44043</v>
      </c>
      <c r="C46" s="4"/>
      <c r="D46" s="4"/>
      <c r="E46" s="4"/>
      <c r="F46" s="4" t="s">
        <v>93</v>
      </c>
      <c r="G46" s="7">
        <v>0.52</v>
      </c>
      <c r="H46" s="4"/>
      <c r="I46" s="7">
        <f>ROUND(I45+G46,5)</f>
        <v>81201.36</v>
      </c>
    </row>
    <row r="47" spans="1:9" ht="15.75" thickBot="1" x14ac:dyDescent="0.3">
      <c r="A47" s="4"/>
      <c r="B47" s="5"/>
      <c r="C47" s="4"/>
      <c r="D47" s="4"/>
      <c r="E47" s="4"/>
      <c r="F47" s="4"/>
      <c r="G47" s="8">
        <f>ROUND(SUM(G6:G46),5)</f>
        <v>12474.02</v>
      </c>
      <c r="H47" s="4"/>
      <c r="I47" s="8">
        <f>I46</f>
        <v>81201.36</v>
      </c>
    </row>
    <row r="48" spans="1:9" s="10" customFormat="1" ht="12" thickBot="1" x14ac:dyDescent="0.25">
      <c r="A48" s="1"/>
      <c r="B48" s="3"/>
      <c r="C48" s="1"/>
      <c r="D48" s="1"/>
      <c r="E48" s="1"/>
      <c r="F48" s="1"/>
      <c r="G48" s="9">
        <f>G47</f>
        <v>12474.02</v>
      </c>
      <c r="H48" s="1"/>
      <c r="I48" s="9">
        <f>I47</f>
        <v>81201.36</v>
      </c>
    </row>
    <row r="4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landscape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2020-09-13T01:37:43Z</cp:lastPrinted>
  <dcterms:created xsi:type="dcterms:W3CDTF">2020-09-13T01:33:07Z</dcterms:created>
  <dcterms:modified xsi:type="dcterms:W3CDTF">2020-09-13T01:38:31Z</dcterms:modified>
</cp:coreProperties>
</file>