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21570" windowHeight="92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Sheet1!$4:$4,Sheet1!$6:$6,Sheet1!$9:$9,Sheet1!$10:$10,Sheet1!$13:$13,Sheet1!$14:$14,Sheet1!$15:$15,Sheet1!$21:$21,Sheet1!$23:$23,Sheet1!$24:$24,Sheet1!$27:$27,Sheet1!$28:$28,Sheet1!$29:$29,Sheet1!$30:$30,Sheet1!$31:$31,Sheet1!$32:$32</definedName>
    <definedName name="QB_DATA_1" localSheetId="0" hidden="1">Sheet1!$33:$33,Sheet1!$35:$35,Sheet1!$36:$36,Sheet1!$37:$37,Sheet1!$39:$39,Sheet1!$41:$41,Sheet1!$44:$44,Sheet1!$47:$47,Sheet1!$49:$49,Sheet1!$50:$50,Sheet1!$54:$54,Sheet1!$55:$55,Sheet1!$57:$57,Sheet1!$59:$59,Sheet1!$63:$63,Sheet1!$64:$64</definedName>
    <definedName name="QB_DATA_2" localSheetId="0" hidden="1">Sheet1!$66:$66,Sheet1!$67:$67,Sheet1!$70:$70,Sheet1!$71:$71,Sheet1!$72:$72,Sheet1!$73:$73,Sheet1!$76:$76,Sheet1!$79:$79,Sheet1!$80:$80,Sheet1!$83:$83,Sheet1!$84:$84,Sheet1!$87:$87,Sheet1!$88:$88,Sheet1!$89:$89,Sheet1!$90:$90,Sheet1!$91:$91</definedName>
    <definedName name="QB_DATA_3" localSheetId="0" hidden="1">Sheet1!$94:$94,Sheet1!$95:$95,Sheet1!$96:$96,Sheet1!$97:$97,Sheet1!$98:$98,Sheet1!$99:$99,Sheet1!$102:$102,Sheet1!$103:$103,Sheet1!$106:$106,Sheet1!$108:$108,Sheet1!$110:$110,Sheet1!$111:$111,Sheet1!$112:$112,Sheet1!$113:$113,Sheet1!$114:$114,Sheet1!$117:$117</definedName>
    <definedName name="QB_FORMULA_0" localSheetId="0" hidden="1">Sheet1!$H$7,Sheet1!$H$11,Sheet1!$H$16,Sheet1!$H$17,Sheet1!$H$18,Sheet1!$H$25,Sheet1!$H$26,Sheet1!$H$38,Sheet1!$H$42,Sheet1!$H$45,Sheet1!$H$51,Sheet1!$H$52,Sheet1!$H$56,Sheet1!$H$60,Sheet1!$H$65,Sheet1!$H$68</definedName>
    <definedName name="QB_FORMULA_1" localSheetId="0" hidden="1">Sheet1!$H$74,Sheet1!$H$77,Sheet1!$H$81,Sheet1!$H$85,Sheet1!$H$92,Sheet1!$H$100,Sheet1!$H$104,Sheet1!$H$107,Sheet1!$H$115,Sheet1!$H$118,Sheet1!$H$119,Sheet1!$H$120,Sheet1!$H$121</definedName>
    <definedName name="QB_ROW_104040" localSheetId="0" hidden="1">Sheet1!$E$82</definedName>
    <definedName name="QB_ROW_104340" localSheetId="0" hidden="1">Sheet1!$E$85</definedName>
    <definedName name="QB_ROW_106250" localSheetId="0" hidden="1">Sheet1!$F$83</definedName>
    <definedName name="QB_ROW_107250" localSheetId="0" hidden="1">Sheet1!$F$110</definedName>
    <definedName name="QB_ROW_108250" localSheetId="0" hidden="1">Sheet1!$F$55</definedName>
    <definedName name="QB_ROW_109040" localSheetId="0" hidden="1">Sheet1!$E$86</definedName>
    <definedName name="QB_ROW_109340" localSheetId="0" hidden="1">Sheet1!$E$92</definedName>
    <definedName name="QB_ROW_111250" localSheetId="0" hidden="1">Sheet1!$F$91</definedName>
    <definedName name="QB_ROW_112040" localSheetId="0" hidden="1">Sheet1!$E$93</definedName>
    <definedName name="QB_ROW_112340" localSheetId="0" hidden="1">Sheet1!$E$100</definedName>
    <definedName name="QB_ROW_113250" localSheetId="0" hidden="1">Sheet1!$F$94</definedName>
    <definedName name="QB_ROW_1240" localSheetId="0" hidden="1">Sheet1!$E$108</definedName>
    <definedName name="QB_ROW_129040" localSheetId="0" hidden="1">Sheet1!$E$34</definedName>
    <definedName name="QB_ROW_129340" localSheetId="0" hidden="1">Sheet1!$E$38</definedName>
    <definedName name="QB_ROW_131340" localSheetId="0" hidden="1">Sheet1!$E$33</definedName>
    <definedName name="QB_ROW_132240" localSheetId="0" hidden="1">Sheet1!$E$27</definedName>
    <definedName name="QB_ROW_137240" localSheetId="0" hidden="1">Sheet1!$E$28</definedName>
    <definedName name="QB_ROW_138050" localSheetId="0" hidden="1">Sheet1!$F$62</definedName>
    <definedName name="QB_ROW_138260" localSheetId="0" hidden="1">Sheet1!$G$64</definedName>
    <definedName name="QB_ROW_138350" localSheetId="0" hidden="1">Sheet1!$F$65</definedName>
    <definedName name="QB_ROW_139250" localSheetId="0" hidden="1">Sheet1!$F$41</definedName>
    <definedName name="QB_ROW_142040" localSheetId="0" hidden="1">Sheet1!$E$20</definedName>
    <definedName name="QB_ROW_142340" localSheetId="0" hidden="1">Sheet1!$E$26</definedName>
    <definedName name="QB_ROW_144250" localSheetId="0" hidden="1">Sheet1!$F$21</definedName>
    <definedName name="QB_ROW_145050" localSheetId="0" hidden="1">Sheet1!$F$22</definedName>
    <definedName name="QB_ROW_145260" localSheetId="0" hidden="1">Sheet1!$G$24</definedName>
    <definedName name="QB_ROW_145350" localSheetId="0" hidden="1">Sheet1!$F$25</definedName>
    <definedName name="QB_ROW_146240" localSheetId="0" hidden="1">Sheet1!$E$39</definedName>
    <definedName name="QB_ROW_149250" localSheetId="0" hidden="1">Sheet1!$F$70</definedName>
    <definedName name="QB_ROW_173040" localSheetId="0" hidden="1">Sheet1!$E$46</definedName>
    <definedName name="QB_ROW_173340" localSheetId="0" hidden="1">Sheet1!$E$52</definedName>
    <definedName name="QB_ROW_18301" localSheetId="0" hidden="1">Sheet1!$A$121</definedName>
    <definedName name="QB_ROW_19011" localSheetId="0" hidden="1">Sheet1!$B$2</definedName>
    <definedName name="QB_ROW_19311" localSheetId="0" hidden="1">Sheet1!$B$120</definedName>
    <definedName name="QB_ROW_196250" localSheetId="0" hidden="1">Sheet1!$F$6</definedName>
    <definedName name="QB_ROW_20031" localSheetId="0" hidden="1">Sheet1!$D$3</definedName>
    <definedName name="QB_ROW_20331" localSheetId="0" hidden="1">Sheet1!$D$17</definedName>
    <definedName name="QB_ROW_208260" localSheetId="0" hidden="1">Sheet1!$G$63</definedName>
    <definedName name="QB_ROW_209040" localSheetId="0" hidden="1">Sheet1!$E$40</definedName>
    <definedName name="QB_ROW_209340" localSheetId="0" hidden="1">Sheet1!$E$42</definedName>
    <definedName name="QB_ROW_21031" localSheetId="0" hidden="1">Sheet1!$D$19</definedName>
    <definedName name="QB_ROW_21331" localSheetId="0" hidden="1">Sheet1!$D$119</definedName>
    <definedName name="QB_ROW_216350" localSheetId="0" hidden="1">Sheet1!$F$67</definedName>
    <definedName name="QB_ROW_217040" localSheetId="0" hidden="1">Sheet1!$E$69</definedName>
    <definedName name="QB_ROW_217340" localSheetId="0" hidden="1">Sheet1!$E$74</definedName>
    <definedName name="QB_ROW_218240" localSheetId="0" hidden="1">Sheet1!$E$32</definedName>
    <definedName name="QB_ROW_226250" localSheetId="0" hidden="1">Sheet1!$F$88</definedName>
    <definedName name="QB_ROW_237040" localSheetId="0" hidden="1">Sheet1!$E$53</definedName>
    <definedName name="QB_ROW_237340" localSheetId="0" hidden="1">Sheet1!$E$56</definedName>
    <definedName name="QB_ROW_239040" localSheetId="0" hidden="1">Sheet1!$E$105</definedName>
    <definedName name="QB_ROW_239340" localSheetId="0" hidden="1">Sheet1!$E$107</definedName>
    <definedName name="QB_ROW_240040" localSheetId="0" hidden="1">Sheet1!$E$109</definedName>
    <definedName name="QB_ROW_240340" localSheetId="0" hidden="1">Sheet1!$E$115</definedName>
    <definedName name="QB_ROW_247250" localSheetId="0" hidden="1">Sheet1!$F$87</definedName>
    <definedName name="QB_ROW_249250" localSheetId="0" hidden="1">Sheet1!$F$35</definedName>
    <definedName name="QB_ROW_250250" localSheetId="0" hidden="1">Sheet1!$F$36</definedName>
    <definedName name="QB_ROW_252040" localSheetId="0" hidden="1">Sheet1!$E$43</definedName>
    <definedName name="QB_ROW_252340" localSheetId="0" hidden="1">Sheet1!$E$45</definedName>
    <definedName name="QB_ROW_254250" localSheetId="0" hidden="1">Sheet1!$F$89</definedName>
    <definedName name="QB_ROW_255250" localSheetId="0" hidden="1">Sheet1!$F$90</definedName>
    <definedName name="QB_ROW_261040" localSheetId="0" hidden="1">Sheet1!$E$101</definedName>
    <definedName name="QB_ROW_261340" localSheetId="0" hidden="1">Sheet1!$E$104</definedName>
    <definedName name="QB_ROW_279250" localSheetId="0" hidden="1">Sheet1!$F$99</definedName>
    <definedName name="QB_ROW_284250" localSheetId="0" hidden="1">Sheet1!$F$15</definedName>
    <definedName name="QB_ROW_289250" localSheetId="0" hidden="1">Sheet1!$F$114</definedName>
    <definedName name="QB_ROW_291250" localSheetId="0" hidden="1">Sheet1!$F$14</definedName>
    <definedName name="QB_ROW_323240" localSheetId="0" hidden="1">Sheet1!$E$30</definedName>
    <definedName name="QB_ROW_324250" localSheetId="0" hidden="1">Sheet1!$F$84</definedName>
    <definedName name="QB_ROW_332250" localSheetId="0" hidden="1">Sheet1!$F$54</definedName>
    <definedName name="QB_ROW_341250" localSheetId="0" hidden="1">Sheet1!$F$73</definedName>
    <definedName name="QB_ROW_342040" localSheetId="0" hidden="1">Sheet1!$E$75</definedName>
    <definedName name="QB_ROW_342340" localSheetId="0" hidden="1">Sheet1!$E$77</definedName>
    <definedName name="QB_ROW_343040" localSheetId="0" hidden="1">Sheet1!$E$78</definedName>
    <definedName name="QB_ROW_343340" localSheetId="0" hidden="1">Sheet1!$E$81</definedName>
    <definedName name="QB_ROW_345250" localSheetId="0" hidden="1">Sheet1!$F$79</definedName>
    <definedName name="QB_ROW_348250" localSheetId="0" hidden="1">Sheet1!$F$80</definedName>
    <definedName name="QB_ROW_354250" localSheetId="0" hidden="1">Sheet1!$F$44</definedName>
    <definedName name="QB_ROW_359250" localSheetId="0" hidden="1">Sheet1!$F$95</definedName>
    <definedName name="QB_ROW_365250" localSheetId="0" hidden="1">Sheet1!$F$71</definedName>
    <definedName name="QB_ROW_372040" localSheetId="0" hidden="1">Sheet1!$E$12</definedName>
    <definedName name="QB_ROW_372340" localSheetId="0" hidden="1">Sheet1!$E$16</definedName>
    <definedName name="QB_ROW_391250" localSheetId="0" hidden="1">Sheet1!$F$113</definedName>
    <definedName name="QB_ROW_406250" localSheetId="0" hidden="1">Sheet1!$F$102</definedName>
    <definedName name="QB_ROW_408250" localSheetId="0" hidden="1">Sheet1!$F$103</definedName>
    <definedName name="QB_ROW_410250" localSheetId="0" hidden="1">Sheet1!$F$37</definedName>
    <definedName name="QB_ROW_41040" localSheetId="0" hidden="1">Sheet1!$E$8</definedName>
    <definedName name="QB_ROW_411240" localSheetId="0" hidden="1">Sheet1!$E$29</definedName>
    <definedName name="QB_ROW_41340" localSheetId="0" hidden="1">Sheet1!$E$11</definedName>
    <definedName name="QB_ROW_414250" localSheetId="0" hidden="1">Sheet1!$F$76</definedName>
    <definedName name="QB_ROW_42250" localSheetId="0" hidden="1">Sheet1!$F$9</definedName>
    <definedName name="QB_ROW_423260" localSheetId="0" hidden="1">Sheet1!$G$23</definedName>
    <definedName name="QB_ROW_430250" localSheetId="0" hidden="1">Sheet1!$F$96</definedName>
    <definedName name="QB_ROW_431250" localSheetId="0" hidden="1">Sheet1!$F$97</definedName>
    <definedName name="QB_ROW_435260" localSheetId="0" hidden="1">Sheet1!$G$49</definedName>
    <definedName name="QB_ROW_436250" localSheetId="0" hidden="1">Sheet1!$F$72</definedName>
    <definedName name="QB_ROW_452250" localSheetId="0" hidden="1">Sheet1!$F$66</definedName>
    <definedName name="QB_ROW_461250" localSheetId="0" hidden="1">Sheet1!$F$98</definedName>
    <definedName name="QB_ROW_467040" localSheetId="0" hidden="1">Sheet1!$E$116</definedName>
    <definedName name="QB_ROW_467340" localSheetId="0" hidden="1">Sheet1!$E$118</definedName>
    <definedName name="QB_ROW_468250" localSheetId="0" hidden="1">Sheet1!$F$117</definedName>
    <definedName name="QB_ROW_47240" localSheetId="0" hidden="1">Sheet1!$E$57</definedName>
    <definedName name="QB_ROW_50250" localSheetId="0" hidden="1">Sheet1!$F$106</definedName>
    <definedName name="QB_ROW_51250" localSheetId="0" hidden="1">Sheet1!$F$111</definedName>
    <definedName name="QB_ROW_52250" localSheetId="0" hidden="1">Sheet1!$F$112</definedName>
    <definedName name="QB_ROW_54250" localSheetId="0" hidden="1">Sheet1!$F$10</definedName>
    <definedName name="QB_ROW_57250" localSheetId="0" hidden="1">Sheet1!$F$13</definedName>
    <definedName name="QB_ROW_61240" localSheetId="0" hidden="1">Sheet1!$E$4</definedName>
    <definedName name="QB_ROW_71250" localSheetId="0" hidden="1">Sheet1!$F$47</definedName>
    <definedName name="QB_ROW_74050" localSheetId="0" hidden="1">Sheet1!$F$48</definedName>
    <definedName name="QB_ROW_74260" localSheetId="0" hidden="1">Sheet1!$G$50</definedName>
    <definedName name="QB_ROW_74350" localSheetId="0" hidden="1">Sheet1!$F$51</definedName>
    <definedName name="QB_ROW_78240" localSheetId="0" hidden="1">Sheet1!$E$31</definedName>
    <definedName name="QB_ROW_86321" localSheetId="0" hidden="1">Sheet1!$C$18</definedName>
    <definedName name="QB_ROW_92040" localSheetId="0" hidden="1">Sheet1!$E$5</definedName>
    <definedName name="QB_ROW_92340" localSheetId="0" hidden="1">Sheet1!$E$7</definedName>
    <definedName name="QB_ROW_94040" localSheetId="0" hidden="1">Sheet1!$E$58</definedName>
    <definedName name="QB_ROW_94340" localSheetId="0" hidden="1">Sheet1!$E$60</definedName>
    <definedName name="QB_ROW_96250" localSheetId="0" hidden="1">Sheet1!$F$59</definedName>
    <definedName name="QB_ROW_97040" localSheetId="0" hidden="1">Sheet1!$E$61</definedName>
    <definedName name="QB_ROW_97340" localSheetId="0" hidden="1">Sheet1!$E$68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H120" i="1"/>
  <c r="H119" i="1"/>
  <c r="H118" i="1"/>
  <c r="H115" i="1"/>
  <c r="H107" i="1"/>
  <c r="H104" i="1"/>
  <c r="H100" i="1"/>
  <c r="H92" i="1"/>
  <c r="H85" i="1"/>
  <c r="H81" i="1"/>
  <c r="H77" i="1"/>
  <c r="H74" i="1"/>
  <c r="H68" i="1"/>
  <c r="H65" i="1"/>
  <c r="H60" i="1"/>
  <c r="H56" i="1"/>
  <c r="H52" i="1"/>
  <c r="H51" i="1"/>
  <c r="H45" i="1"/>
  <c r="H42" i="1"/>
  <c r="H38" i="1"/>
  <c r="H26" i="1"/>
  <c r="H25" i="1"/>
  <c r="H18" i="1"/>
  <c r="H17" i="1"/>
  <c r="H16" i="1"/>
  <c r="H11" i="1"/>
  <c r="H7" i="1"/>
</calcChain>
</file>

<file path=xl/sharedStrings.xml><?xml version="1.0" encoding="utf-8"?>
<sst xmlns="http://schemas.openxmlformats.org/spreadsheetml/2006/main" count="121" uniqueCount="121">
  <si>
    <t>Jun 17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</si>
  <si>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</si>
  <si>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</si>
  <si>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</si>
  <si>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</si>
  <si>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</si>
  <si>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</si>
  <si>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</si>
  <si>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</si>
  <si>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4805.0 · Permittees Annual Permit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</si>
  <si>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</si>
  <si>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</si>
  <si>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</si>
  <si>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</si>
  <si>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</si>
  <si>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</si>
  <si>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</si>
  <si>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</si>
  <si>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</si>
  <si>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</si>
  <si>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</si>
  <si>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</si>
  <si>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</si>
  <si>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</si>
  <si>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</si>
  <si>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</si>
  <si>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</si>
  <si>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</si>
  <si>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</si>
  <si>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</si>
  <si>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</si>
  <si>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</si>
  <si>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</si>
  <si>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</si>
  <si>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6017.1 · Travel &amp; Meals</t>
  </si>
  <si>
    <t>6017.2 · Registration Fees</t>
  </si>
  <si>
    <t>6017.3 · Sponsorships and Contributions</t>
  </si>
  <si>
    <t>Total 6017.0 · EXTERNAL MTGS &amp; SPONSORSHIPS</t>
  </si>
  <si>
    <t>6019.0 · Subscriptions/Publications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</si>
  <si>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</si>
  <si>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</si>
  <si>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</si>
  <si>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</si>
  <si>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</si>
  <si>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</si>
  <si>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</si>
  <si>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</si>
  <si>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</si>
  <si>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</si>
  <si>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</si>
  <si>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</si>
  <si>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</si>
  <si>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</si>
  <si>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</si>
  <si>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</si>
  <si>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</si>
  <si>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</si>
  <si>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</si>
  <si>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</si>
  <si>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</si>
  <si>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</si>
  <si>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</si>
  <si>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6080.33 · Neighborhoods and Schools</t>
  </si>
  <si>
    <t>6080.20 · OUTREACH - Other</t>
  </si>
  <si>
    <t>Total 6080.20 · OUTREACH</t>
  </si>
  <si>
    <t>6080.29 · Equipment and Supplies</t>
  </si>
  <si>
    <t>6080.35 · GENERAL SUPPORT</t>
  </si>
  <si>
    <t>Total 6080.0 · EDUCATION AND OUTREACH</t>
  </si>
  <si>
    <t>6081.0 · REGULATORY COMPLIANCE</t>
  </si>
  <si>
    <t>6081.1 · Projects &amp; Investigations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</si>
  <si>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</si>
  <si>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</si>
  <si>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</si>
  <si>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</si>
  <si>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</si>
  <si>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</si>
  <si>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</si>
  <si>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</si>
  <si>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</si>
  <si>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</si>
  <si>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</si>
  <si>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</si>
  <si>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</si>
  <si>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</si>
  <si>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</si>
  <si>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</si>
  <si>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</si>
  <si>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</si>
  <si>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</si>
  <si>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</si>
  <si>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</si>
  <si>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</si>
  <si>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</si>
  <si>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</si>
  <si>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</si>
  <si>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</si>
  <si>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</si>
  <si>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6168.6 · AG Opinions</t>
  </si>
  <si>
    <t>6169.0 · Legislation</t>
  </si>
  <si>
    <t>Total 6160.0 · LEGAL SERVICES</t>
  </si>
  <si>
    <t>6184.0 · DISCRETIONARY FUNDS</t>
  </si>
  <si>
    <t>6184.1 · Principal BS</t>
  </si>
  <si>
    <t>6184.3 · GM JD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</si>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</sst>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10" sqref="G10"/>
    </sheetView>
  </sheetViews>
  <sheetFormatPr defaultRowHeight="15" x14ac:dyDescent="0.25"/>
  <cols>
    <col min="1" max="6" width="3" style="12" customWidth="1"/>
    <col min="7" max="7" width="44.855468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903.92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12.8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12.8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25741.279999999999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50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25791.279999999999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6.51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550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125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ROUND(SUM(H12:H15),5)</f>
        <v>681.51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ROUND(SUM(H3:H4)+H7+H11+H16,5)</f>
        <v>27389.51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27389.51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485.33</v>
      </c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/>
    </row>
    <row r="23" spans="1:8" x14ac:dyDescent="0.25">
      <c r="A23" s="1"/>
      <c r="B23" s="1"/>
      <c r="C23" s="1"/>
      <c r="D23" s="1"/>
      <c r="E23" s="1"/>
      <c r="F23" s="1"/>
      <c r="G23" s="1" t="s">
        <v>22</v>
      </c>
      <c r="H23" s="2">
        <v>1500</v>
      </c>
    </row>
    <row r="24" spans="1:8" ht="15.75" thickBot="1" x14ac:dyDescent="0.3">
      <c r="A24" s="1"/>
      <c r="B24" s="1"/>
      <c r="C24" s="1"/>
      <c r="D24" s="1"/>
      <c r="E24" s="1"/>
      <c r="F24" s="1"/>
      <c r="G24" s="1" t="s">
        <v>23</v>
      </c>
      <c r="H24" s="4">
        <v>888.67</v>
      </c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6">
        <f>ROUND(SUM(H22:H24),5)</f>
        <v>2388.67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ROUND(SUM(H20:H21)+H25,5)</f>
        <v>2874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20.62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939.45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98.76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1489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227.61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34</v>
      </c>
      <c r="G35" s="1"/>
      <c r="H35" s="2">
        <v>232.52</v>
      </c>
    </row>
    <row r="36" spans="1:8" x14ac:dyDescent="0.25">
      <c r="A36" s="1"/>
      <c r="B36" s="1"/>
      <c r="C36" s="1"/>
      <c r="D36" s="1"/>
      <c r="E36" s="1"/>
      <c r="F36" s="1" t="s">
        <v>35</v>
      </c>
      <c r="G36" s="1"/>
      <c r="H36" s="2">
        <v>875</v>
      </c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750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ROUND(SUM(H34:H37),5)</f>
        <v>1857.52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v>170.36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3">
        <v>46.33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ROUND(SUM(H40:H41),5)</f>
        <v>46.33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3">
        <v>232.75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ROUND(SUM(H43:H44),5)</f>
        <v>232.75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-543.76</v>
      </c>
    </row>
    <row r="48" spans="1:8" x14ac:dyDescent="0.25">
      <c r="A48" s="1"/>
      <c r="B48" s="1"/>
      <c r="C48" s="1"/>
      <c r="D48" s="1"/>
      <c r="E48" s="1"/>
      <c r="F48" s="1" t="s">
        <v>47</v>
      </c>
      <c r="G48" s="1"/>
      <c r="H48" s="2"/>
    </row>
    <row r="49" spans="1:8" x14ac:dyDescent="0.25">
      <c r="A49" s="1"/>
      <c r="B49" s="1"/>
      <c r="C49" s="1"/>
      <c r="D49" s="1"/>
      <c r="E49" s="1"/>
      <c r="F49" s="1"/>
      <c r="G49" s="1" t="s">
        <v>48</v>
      </c>
      <c r="H49" s="2">
        <v>39.950000000000003</v>
      </c>
    </row>
    <row r="50" spans="1:8" ht="15.75" thickBot="1" x14ac:dyDescent="0.3">
      <c r="A50" s="1"/>
      <c r="B50" s="1"/>
      <c r="C50" s="1"/>
      <c r="D50" s="1"/>
      <c r="E50" s="1"/>
      <c r="F50" s="1"/>
      <c r="G50" s="1" t="s">
        <v>49</v>
      </c>
      <c r="H50" s="4">
        <v>763.06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6">
        <f>ROUND(SUM(H48:H50),5)</f>
        <v>803.01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ROUND(SUM(H46:H47)+H51,5)</f>
        <v>259.25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>
        <v>5.04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89.19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ROUND(SUM(H53:H55),5)</f>
        <v>94.23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v>1500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188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ROUND(SUM(H58:H59),5)</f>
        <v>188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/>
    </row>
    <row r="63" spans="1:8" x14ac:dyDescent="0.25">
      <c r="A63" s="1"/>
      <c r="B63" s="1"/>
      <c r="C63" s="1"/>
      <c r="D63" s="1"/>
      <c r="E63" s="1"/>
      <c r="F63" s="1"/>
      <c r="G63" s="1" t="s">
        <v>62</v>
      </c>
      <c r="H63" s="2">
        <v>144.09</v>
      </c>
    </row>
    <row r="64" spans="1:8" ht="15.75" thickBot="1" x14ac:dyDescent="0.3">
      <c r="A64" s="1"/>
      <c r="B64" s="1"/>
      <c r="C64" s="1"/>
      <c r="D64" s="1"/>
      <c r="E64" s="1"/>
      <c r="F64" s="1"/>
      <c r="G64" s="1" t="s">
        <v>63</v>
      </c>
      <c r="H64" s="3">
        <v>14.99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f>ROUND(SUM(H62:H64),5)</f>
        <v>159.08000000000001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62.22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350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ROUND(H61+SUM(H65:H67),5)</f>
        <v>571.29999999999995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994.2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1246</v>
      </c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100</v>
      </c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252.44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ROUND(SUM(H69:H73),5)</f>
        <v>2592.64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3">
        <v>1200.49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ROUND(SUM(H75:H76),5)</f>
        <v>1200.49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3.98</v>
      </c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315.43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ROUND(SUM(H78:H80),5)</f>
        <v>319.41000000000003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/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409.16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86.47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ROUND(SUM(H82:H84),5)</f>
        <v>495.63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6371.62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874.04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1393.82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941.65</v>
      </c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119.28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ROUND(SUM(H86:H91),5)</f>
        <v>9700.41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1940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466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2281.02</v>
      </c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546</v>
      </c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185.49</v>
      </c>
    </row>
    <row r="99" spans="1:8" ht="15.75" thickBot="1" x14ac:dyDescent="0.3">
      <c r="A99" s="1"/>
      <c r="B99" s="1"/>
      <c r="C99" s="1"/>
      <c r="D99" s="1"/>
      <c r="E99" s="1"/>
      <c r="F99" s="1" t="s">
        <v>98</v>
      </c>
      <c r="G99" s="1"/>
      <c r="H99" s="3">
        <v>105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>
        <f>ROUND(SUM(H93:H99),5)</f>
        <v>5523.51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/>
    </row>
    <row r="102" spans="1:8" x14ac:dyDescent="0.25">
      <c r="A102" s="1"/>
      <c r="B102" s="1"/>
      <c r="C102" s="1"/>
      <c r="D102" s="1"/>
      <c r="E102" s="1"/>
      <c r="F102" s="1" t="s">
        <v>101</v>
      </c>
      <c r="G102" s="1"/>
      <c r="H102" s="2">
        <v>62.53</v>
      </c>
    </row>
    <row r="103" spans="1:8" ht="15.75" thickBot="1" x14ac:dyDescent="0.3">
      <c r="A103" s="1"/>
      <c r="B103" s="1"/>
      <c r="C103" s="1"/>
      <c r="D103" s="1"/>
      <c r="E103" s="1"/>
      <c r="F103" s="1" t="s">
        <v>102</v>
      </c>
      <c r="G103" s="1"/>
      <c r="H103" s="3">
        <v>699.97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>
        <f>ROUND(SUM(H101:H103),5)</f>
        <v>762.5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/>
    </row>
    <row r="106" spans="1:8" ht="15.75" thickBot="1" x14ac:dyDescent="0.3">
      <c r="A106" s="1"/>
      <c r="B106" s="1"/>
      <c r="C106" s="1"/>
      <c r="D106" s="1"/>
      <c r="E106" s="1"/>
      <c r="F106" s="1" t="s">
        <v>105</v>
      </c>
      <c r="G106" s="1"/>
      <c r="H106" s="3">
        <v>59188.7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>
        <f>ROUND(SUM(H105:H106),5)</f>
        <v>59188.7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v>60.5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/>
    </row>
    <row r="110" spans="1:8" x14ac:dyDescent="0.25">
      <c r="A110" s="1"/>
      <c r="B110" s="1"/>
      <c r="C110" s="1"/>
      <c r="D110" s="1"/>
      <c r="E110" s="1"/>
      <c r="F110" s="1" t="s">
        <v>109</v>
      </c>
      <c r="G110" s="1"/>
      <c r="H110" s="2">
        <v>235.36</v>
      </c>
    </row>
    <row r="111" spans="1:8" x14ac:dyDescent="0.25">
      <c r="A111" s="1"/>
      <c r="B111" s="1"/>
      <c r="C111" s="1"/>
      <c r="D111" s="1"/>
      <c r="E111" s="1"/>
      <c r="F111" s="1" t="s">
        <v>110</v>
      </c>
      <c r="G111" s="1"/>
      <c r="H111" s="2">
        <v>4424.91</v>
      </c>
    </row>
    <row r="112" spans="1:8" x14ac:dyDescent="0.25">
      <c r="A112" s="1"/>
      <c r="B112" s="1"/>
      <c r="C112" s="1"/>
      <c r="D112" s="1"/>
      <c r="E112" s="1"/>
      <c r="F112" s="1" t="s">
        <v>111</v>
      </c>
      <c r="G112" s="1"/>
      <c r="H112" s="2">
        <v>4017.4</v>
      </c>
    </row>
    <row r="113" spans="1:8" x14ac:dyDescent="0.25">
      <c r="A113" s="1"/>
      <c r="B113" s="1"/>
      <c r="C113" s="1"/>
      <c r="D113" s="1"/>
      <c r="E113" s="1"/>
      <c r="F113" s="1" t="s">
        <v>112</v>
      </c>
      <c r="G113" s="1"/>
      <c r="H113" s="2">
        <v>2.44</v>
      </c>
    </row>
    <row r="114" spans="1:8" ht="15.75" thickBot="1" x14ac:dyDescent="0.3">
      <c r="A114" s="1"/>
      <c r="B114" s="1"/>
      <c r="C114" s="1"/>
      <c r="D114" s="1"/>
      <c r="E114" s="1"/>
      <c r="F114" s="1" t="s">
        <v>113</v>
      </c>
      <c r="G114" s="1"/>
      <c r="H114" s="3">
        <v>2450.5700000000002</v>
      </c>
    </row>
    <row r="115" spans="1:8" x14ac:dyDescent="0.25">
      <c r="A115" s="1"/>
      <c r="B115" s="1"/>
      <c r="C115" s="1"/>
      <c r="D115" s="1"/>
      <c r="E115" s="1" t="s">
        <v>114</v>
      </c>
      <c r="F115" s="1"/>
      <c r="G115" s="1"/>
      <c r="H115" s="2">
        <f>ROUND(SUM(H109:H114),5)</f>
        <v>11130.68</v>
      </c>
    </row>
    <row r="116" spans="1:8" x14ac:dyDescent="0.25">
      <c r="A116" s="1"/>
      <c r="B116" s="1"/>
      <c r="C116" s="1"/>
      <c r="D116" s="1"/>
      <c r="E116" s="1" t="s">
        <v>115</v>
      </c>
      <c r="F116" s="1"/>
      <c r="G116" s="1"/>
      <c r="H116" s="2"/>
    </row>
    <row r="117" spans="1:8" ht="15.75" thickBot="1" x14ac:dyDescent="0.3">
      <c r="A117" s="1"/>
      <c r="B117" s="1"/>
      <c r="C117" s="1"/>
      <c r="D117" s="1"/>
      <c r="E117" s="1"/>
      <c r="F117" s="1" t="s">
        <v>116</v>
      </c>
      <c r="G117" s="1"/>
      <c r="H117" s="4">
        <v>195</v>
      </c>
    </row>
    <row r="118" spans="1:8" ht="15.75" thickBot="1" x14ac:dyDescent="0.3">
      <c r="A118" s="1"/>
      <c r="B118" s="1"/>
      <c r="C118" s="1"/>
      <c r="D118" s="1"/>
      <c r="E118" s="1" t="s">
        <v>117</v>
      </c>
      <c r="F118" s="1"/>
      <c r="G118" s="1"/>
      <c r="H118" s="5">
        <f>ROUND(SUM(H116:H117),5)</f>
        <v>195</v>
      </c>
    </row>
    <row r="119" spans="1:8" ht="15.75" thickBot="1" x14ac:dyDescent="0.3">
      <c r="A119" s="1"/>
      <c r="B119" s="1"/>
      <c r="C119" s="1"/>
      <c r="D119" s="1" t="s">
        <v>118</v>
      </c>
      <c r="E119" s="1"/>
      <c r="F119" s="1"/>
      <c r="G119" s="1"/>
      <c r="H119" s="5">
        <f>ROUND(H19+SUM(H26:H33)+SUM(H38:H39)+H42+H45+H52+SUM(H56:H57)+H60+H68+H74+H77+H81+H85+H92+H100+H104+SUM(H107:H108)+H115+H118,5)</f>
        <v>102770.65</v>
      </c>
    </row>
    <row r="120" spans="1:8" ht="15.75" thickBot="1" x14ac:dyDescent="0.3">
      <c r="A120" s="1"/>
      <c r="B120" s="1" t="s">
        <v>119</v>
      </c>
      <c r="C120" s="1"/>
      <c r="D120" s="1"/>
      <c r="E120" s="1"/>
      <c r="F120" s="1"/>
      <c r="G120" s="1"/>
      <c r="H120" s="5">
        <f>ROUND(H2+H18-H119,5)</f>
        <v>-75381.14</v>
      </c>
    </row>
    <row r="121" spans="1:8" s="8" customFormat="1" ht="12" thickBot="1" x14ac:dyDescent="0.25">
      <c r="A121" s="1" t="s">
        <v>120</v>
      </c>
      <c r="B121" s="1"/>
      <c r="C121" s="1"/>
      <c r="D121" s="1"/>
      <c r="E121" s="1"/>
      <c r="F121" s="1"/>
      <c r="G121" s="1"/>
      <c r="H121" s="7">
        <f>H120</f>
        <v>-75381.14</v>
      </c>
    </row>
    <row r="122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June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2017-07-25T15:39:15Z</cp:lastPrinted>
  <dcterms:created xsi:type="dcterms:W3CDTF">2017-07-25T15:37:51Z</dcterms:created>
  <dcterms:modified xsi:type="dcterms:W3CDTF">2017-07-25T15:39:16Z</dcterms:modified>
</cp:coreProperties>
</file>