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7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Sheet1!$J$55,Sheet1!$J$56,Sheet1!$J$57,Sheet1!$J$58,Sheet1!$J$59,Sheet1!$J$60,Sheet1!$J$61,Sheet1!$J$62,Sheet1!$J$63,Sheet1!$J$64,Sheet1!$H$65,Sheet1!$J$65,Sheet1!$H$66,Sheet1!$J$66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66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</calcChain>
</file>

<file path=xl/sharedStrings.xml><?xml version="1.0" encoding="utf-8"?>
<sst xmlns="http://schemas.openxmlformats.org/spreadsheetml/2006/main" count="230" uniqueCount="149">
  <si>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</si>
  <si>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</si>
  <si>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</si>
  <si>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</si>
  <si>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</si>
  <si>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</si>
  <si>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</si>
  <si>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</si>
  <si>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</si>
  <si>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</si>
  <si>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</si>
  <si>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512015</t>
  </si>
  <si>
    <t>EFT</t>
  </si>
  <si>
    <t>22345</t>
  </si>
  <si>
    <t>22346</t>
  </si>
  <si>
    <t>22347</t>
  </si>
  <si>
    <t>22348</t>
  </si>
  <si>
    <t>22349</t>
  </si>
  <si>
    <t>22350</t>
  </si>
  <si>
    <t>22351</t>
  </si>
  <si>
    <t>22352</t>
  </si>
  <si>
    <t>22353</t>
  </si>
  <si>
    <t>22354</t>
  </si>
  <si>
    <t>22355</t>
  </si>
  <si>
    <t>542015EFT</t>
  </si>
  <si>
    <t>22356</t>
  </si>
  <si>
    <t>22357</t>
  </si>
  <si>
    <t>22358</t>
  </si>
  <si>
    <t>22359</t>
  </si>
  <si>
    <t>22360</t>
  </si>
  <si>
    <t>22361</t>
  </si>
  <si>
    <t>22362</t>
  </si>
  <si>
    <t>22363</t>
  </si>
  <si>
    <t>22364</t>
  </si>
  <si>
    <t>22365</t>
  </si>
  <si>
    <t>22366</t>
  </si>
  <si>
    <t>22367</t>
  </si>
  <si>
    <t>5142015EFT</t>
  </si>
  <si>
    <t>22368</t>
  </si>
  <si>
    <t>22369</t>
  </si>
  <si>
    <t>22370</t>
  </si>
  <si>
    <t>22372</t>
  </si>
  <si>
    <t>22371</t>
  </si>
  <si>
    <t>22375</t>
  </si>
  <si>
    <t>22374</t>
  </si>
  <si>
    <t>22373</t>
  </si>
  <si>
    <t>22376</t>
  </si>
  <si>
    <t>22377</t>
  </si>
  <si>
    <t>22378</t>
  </si>
  <si>
    <t>22379</t>
  </si>
  <si>
    <t>22380</t>
  </si>
  <si>
    <t>22381</t>
  </si>
  <si>
    <t>22384</t>
  </si>
  <si>
    <t>22385</t>
  </si>
  <si>
    <t>22386</t>
  </si>
  <si>
    <t>22387</t>
  </si>
  <si>
    <t>5282015EFR</t>
  </si>
  <si>
    <t>22382</t>
  </si>
  <si>
    <t>22383</t>
  </si>
  <si>
    <t>22388</t>
  </si>
  <si>
    <t>Reliance Trust Company</t>
  </si>
  <si>
    <t>United States Treasury</t>
  </si>
  <si>
    <t>Reserve Account</t>
  </si>
  <si>
    <t>Quill Corporation</t>
  </si>
  <si>
    <t>Shell</t>
  </si>
  <si>
    <t>Bickerstaff</t>
  </si>
  <si>
    <t>Time Warner Cable</t>
  </si>
  <si>
    <t>Pedernales Electric Cooperative</t>
  </si>
  <si>
    <t>TAGD</t>
  </si>
  <si>
    <t>Waste Management of Texas, Inc.</t>
  </si>
  <si>
    <t>Integritek</t>
  </si>
  <si>
    <t>Brian Hunt</t>
  </si>
  <si>
    <t>Unum Life Insurance Co.</t>
  </si>
  <si>
    <t>Texas Desalination Association</t>
  </si>
  <si>
    <t>Jan-Pro of Austin</t>
  </si>
  <si>
    <t>Home Depot</t>
  </si>
  <si>
    <t>Orsak Landscape Services</t>
  </si>
  <si>
    <t>AWWA</t>
  </si>
  <si>
    <t>Exxon Mobil Business Card</t>
  </si>
  <si>
    <t>Les Hall</t>
  </si>
  <si>
    <t>Citibusiness Card</t>
  </si>
  <si>
    <t>CIT Technology Fin Serv, Inc</t>
  </si>
  <si>
    <t>Whisenant &amp; Lyle</t>
  </si>
  <si>
    <t>Sam's Club</t>
  </si>
  <si>
    <t>Innovation Event Management, LP</t>
  </si>
  <si>
    <t>Cow Creek GCD</t>
  </si>
  <si>
    <t>Ready Refresh by Nestle</t>
  </si>
  <si>
    <t>SledgeLaw Group</t>
  </si>
  <si>
    <t>Allied Security Links LLC</t>
  </si>
  <si>
    <t>City of Austin</t>
  </si>
  <si>
    <t>AT&amp;T Mobility</t>
  </si>
  <si>
    <t>MetLife</t>
  </si>
  <si>
    <t>Land's End Business Outfitters</t>
  </si>
  <si>
    <t>AFLAC</t>
  </si>
  <si>
    <t>United Healthcare</t>
  </si>
  <si>
    <t>Dana Christine Wilson</t>
  </si>
  <si>
    <t>Vacation Payout for Alan Andrews</t>
  </si>
  <si>
    <t>74-2488641</t>
  </si>
  <si>
    <t>Well Checkup Sampling Program</t>
  </si>
  <si>
    <t>Postage Replenishment</t>
  </si>
  <si>
    <t>Paper Shredder</t>
  </si>
  <si>
    <t>Gasoline</t>
  </si>
  <si>
    <t>Legal - General, SH45, Kyle, Hays County Annexation</t>
  </si>
  <si>
    <t>Internet</t>
  </si>
  <si>
    <t>Electricity</t>
  </si>
  <si>
    <t>Reg Fee for John Dupnik for TAGD Qtrly Mtg 6/3-6/4/15</t>
  </si>
  <si>
    <t>Trash and Recycling Svc</t>
  </si>
  <si>
    <t>Bluetooth Mouse and Keyboard for B. Hunt</t>
  </si>
  <si>
    <t>Expense (publication) and Mileage Reimbursement</t>
  </si>
  <si>
    <t>Life Insurance for May</t>
  </si>
  <si>
    <t>Registration for Bob Larsen for Texas Desal 2015 (9/30/15)</t>
  </si>
  <si>
    <t>May Office Cleaning Svcs</t>
  </si>
  <si>
    <t>Tarp for picnic table</t>
  </si>
  <si>
    <t>4/22/15 Lawn Svc</t>
  </si>
  <si>
    <t>Membership Renewal for Kendall Bell-Enders 6/1/15-5/31/16</t>
  </si>
  <si>
    <t>IT Svc, Phone, Antivirus</t>
  </si>
  <si>
    <t>Plotter Paper</t>
  </si>
  <si>
    <t>Riteintherain, Buildasign, TWC Taxes, TXST PUB MGR, Vistaprint, Whole Earth, Crown Trophy, Adobe...</t>
  </si>
  <si>
    <t>Copier Lease</t>
  </si>
  <si>
    <t>Eline install on water well for EP monitoring</t>
  </si>
  <si>
    <t>Bi-weekly Retirement and Loan Pmt</t>
  </si>
  <si>
    <t>Canteen</t>
  </si>
  <si>
    <t>Reg Fee for TX GW Summit 8/25 - 8/27/15</t>
  </si>
  <si>
    <t>Reg Fee for Craig Smith for 8/25-8/27/15 TX GW Summit</t>
  </si>
  <si>
    <t>GMA 9 Explanatory Rept Phase 1 3/1 - 3/31/15</t>
  </si>
  <si>
    <t>Office Lab Chair, and supplies</t>
  </si>
  <si>
    <t>Water</t>
  </si>
  <si>
    <t>March and April Lobbyist Fees</t>
  </si>
  <si>
    <t>June 2015 Supplemental GAP Insurance</t>
  </si>
  <si>
    <t>Membership Renewal for John Dupnik (8/1/15 - 7/31/16)</t>
  </si>
  <si>
    <t>Geo Log of Rolling Oaks Well (Loyal Lowe)</t>
  </si>
  <si>
    <t>Funds Transfer</t>
  </si>
  <si>
    <t>Quarterly security monitoring</t>
  </si>
  <si>
    <t>Office Supplies</t>
  </si>
  <si>
    <t>Telemetry &amp; WIFI Svcs</t>
  </si>
  <si>
    <t>Dental Insurance for June</t>
  </si>
  <si>
    <t>Internet Svc</t>
  </si>
  <si>
    <t>Logo Gear for staff</t>
  </si>
  <si>
    <t>Employee Paid Supplemental Insurance</t>
  </si>
  <si>
    <t>June Health Insurance</t>
  </si>
  <si>
    <t>Interest</t>
  </si>
  <si>
    <t>BARTON SPRINGS/EDWARDS AQUIFER CONSERVATION DISTRICT</t>
  </si>
  <si>
    <t>FY 2015 OPERATING ACCOUNT – CHECK REGISTER</t>
  </si>
  <si>
    <t>May 1 - May  31, 2015</t>
  </si>
  <si>
    <t>Fidelity Security Life Insurance Co</t>
  </si>
  <si>
    <t>Edwards Aquifer Research &amp; Data Ctr</t>
  </si>
  <si>
    <t>Alan Andrews Incentive Compensation Payout</t>
  </si>
  <si>
    <t>Funds Transfer Payroll</t>
  </si>
  <si>
    <t>employee expense reimbursement - Ipad - Discretionary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</si>
</sst>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67"/>
  <sheetViews>
    <sheetView tabSelected="1" workbookViewId="0">
      <pane xSplit="1" ySplit="5" topLeftCell="B39" activePane="bottomRight" state="frozenSplit"/>
      <selection pane="topRight" activeCell="C1" sqref="C1"/>
      <selection pane="bottomLeft" activeCell="A2" sqref="A2"/>
      <selection pane="bottomRight" activeCell="G65" sqref="G65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1.140625" style="14" customWidth="1"/>
    <col min="5" max="5" width="9.7109375" style="14" bestFit="1" customWidth="1"/>
    <col min="6" max="6" width="27.7109375" style="14" customWidth="1"/>
    <col min="7" max="7" width="43" style="14" customWidth="1"/>
    <col min="8" max="8" width="8.42578125" style="14" bestFit="1" customWidth="1"/>
    <col min="9" max="9" width="0.85546875" style="14" customWidth="1"/>
    <col min="10" max="10" width="8.7109375" style="14" bestFit="1" customWidth="1"/>
  </cols>
  <sheetData>
    <row r="1" spans="1:10" ht="21" customHeight="1" x14ac:dyDescent="0.25">
      <c r="B1" s="17" t="s">
        <v>141</v>
      </c>
      <c r="C1" s="18"/>
      <c r="D1" s="18"/>
      <c r="E1" s="18"/>
      <c r="F1" s="18"/>
      <c r="G1" s="18"/>
      <c r="H1" s="18"/>
      <c r="I1" s="18"/>
      <c r="J1" s="18"/>
    </row>
    <row r="2" spans="1:10" ht="18" customHeight="1" x14ac:dyDescent="0.25">
      <c r="B2" s="19" t="s">
        <v>142</v>
      </c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s="15" t="s">
        <v>143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75132.820000000007</v>
      </c>
    </row>
    <row r="7" spans="1:10" x14ac:dyDescent="0.25">
      <c r="A7" s="4"/>
      <c r="B7" s="4" t="s">
        <v>7</v>
      </c>
      <c r="C7" s="5">
        <v>42125</v>
      </c>
      <c r="D7" s="4"/>
      <c r="E7" s="4" t="s">
        <v>11</v>
      </c>
      <c r="F7" s="4" t="s">
        <v>60</v>
      </c>
      <c r="G7" s="4" t="s">
        <v>96</v>
      </c>
      <c r="H7" s="6">
        <v>-178.64</v>
      </c>
      <c r="I7" s="4"/>
      <c r="J7" s="6">
        <f t="shared" ref="J7:J38" si="0">ROUND(J6+H7,5)</f>
        <v>74954.179999999993</v>
      </c>
    </row>
    <row r="8" spans="1:10" x14ac:dyDescent="0.25">
      <c r="A8" s="4"/>
      <c r="B8" s="4" t="s">
        <v>7</v>
      </c>
      <c r="C8" s="5">
        <v>42125</v>
      </c>
      <c r="D8" s="4"/>
      <c r="E8" s="4" t="s">
        <v>12</v>
      </c>
      <c r="F8" s="4" t="s">
        <v>61</v>
      </c>
      <c r="G8" s="4" t="s">
        <v>97</v>
      </c>
      <c r="H8" s="6">
        <v>-316.22000000000003</v>
      </c>
      <c r="I8" s="4"/>
      <c r="J8" s="6">
        <f t="shared" si="0"/>
        <v>74637.960000000006</v>
      </c>
    </row>
    <row r="9" spans="1:10" x14ac:dyDescent="0.25">
      <c r="A9" s="4"/>
      <c r="B9" s="4" t="s">
        <v>8</v>
      </c>
      <c r="C9" s="5">
        <v>42125</v>
      </c>
      <c r="D9" s="4"/>
      <c r="E9" s="4" t="s">
        <v>13</v>
      </c>
      <c r="F9" s="4" t="s">
        <v>145</v>
      </c>
      <c r="G9" s="4" t="s">
        <v>98</v>
      </c>
      <c r="H9" s="6">
        <v>-880</v>
      </c>
      <c r="I9" s="4"/>
      <c r="J9" s="6">
        <f t="shared" si="0"/>
        <v>73757.960000000006</v>
      </c>
    </row>
    <row r="10" spans="1:10" x14ac:dyDescent="0.25">
      <c r="A10" s="4"/>
      <c r="B10" s="4" t="s">
        <v>8</v>
      </c>
      <c r="C10" s="5">
        <v>42125</v>
      </c>
      <c r="D10" s="4"/>
      <c r="E10" s="4" t="s">
        <v>14</v>
      </c>
      <c r="F10" s="4" t="s">
        <v>62</v>
      </c>
      <c r="G10" s="4" t="s">
        <v>99</v>
      </c>
      <c r="H10" s="6">
        <v>-300</v>
      </c>
      <c r="I10" s="4"/>
      <c r="J10" s="6">
        <f t="shared" si="0"/>
        <v>73457.960000000006</v>
      </c>
    </row>
    <row r="11" spans="1:10" x14ac:dyDescent="0.25">
      <c r="A11" s="4"/>
      <c r="B11" s="4" t="s">
        <v>8</v>
      </c>
      <c r="C11" s="5">
        <v>42125</v>
      </c>
      <c r="D11" s="4"/>
      <c r="E11" s="4" t="s">
        <v>15</v>
      </c>
      <c r="F11" s="4" t="s">
        <v>63</v>
      </c>
      <c r="G11" s="4" t="s">
        <v>100</v>
      </c>
      <c r="H11" s="6">
        <v>-209.99</v>
      </c>
      <c r="I11" s="4"/>
      <c r="J11" s="6">
        <f t="shared" si="0"/>
        <v>73247.97</v>
      </c>
    </row>
    <row r="12" spans="1:10" x14ac:dyDescent="0.25">
      <c r="A12" s="4"/>
      <c r="B12" s="4" t="s">
        <v>8</v>
      </c>
      <c r="C12" s="5">
        <v>42125</v>
      </c>
      <c r="D12" s="4"/>
      <c r="E12" s="4" t="s">
        <v>16</v>
      </c>
      <c r="F12" s="4" t="s">
        <v>64</v>
      </c>
      <c r="G12" s="4" t="s">
        <v>101</v>
      </c>
      <c r="H12" s="6">
        <v>-51.08</v>
      </c>
      <c r="I12" s="4"/>
      <c r="J12" s="6">
        <f t="shared" si="0"/>
        <v>73196.89</v>
      </c>
    </row>
    <row r="13" spans="1:10" x14ac:dyDescent="0.25">
      <c r="A13" s="4"/>
      <c r="B13" s="4" t="s">
        <v>8</v>
      </c>
      <c r="C13" s="5">
        <v>42125</v>
      </c>
      <c r="D13" s="4"/>
      <c r="E13" s="4" t="s">
        <v>17</v>
      </c>
      <c r="F13" s="4" t="s">
        <v>65</v>
      </c>
      <c r="G13" s="4" t="s">
        <v>102</v>
      </c>
      <c r="H13" s="6">
        <v>-4816</v>
      </c>
      <c r="I13" s="4"/>
      <c r="J13" s="6">
        <f t="shared" si="0"/>
        <v>68380.89</v>
      </c>
    </row>
    <row r="14" spans="1:10" x14ac:dyDescent="0.25">
      <c r="A14" s="4"/>
      <c r="B14" s="4" t="s">
        <v>8</v>
      </c>
      <c r="C14" s="5">
        <v>42125</v>
      </c>
      <c r="D14" s="4"/>
      <c r="E14" s="4" t="s">
        <v>18</v>
      </c>
      <c r="F14" s="4" t="s">
        <v>66</v>
      </c>
      <c r="G14" s="4" t="s">
        <v>103</v>
      </c>
      <c r="H14" s="6">
        <v>-326.27</v>
      </c>
      <c r="I14" s="4"/>
      <c r="J14" s="6">
        <f t="shared" si="0"/>
        <v>68054.62</v>
      </c>
    </row>
    <row r="15" spans="1:10" x14ac:dyDescent="0.25">
      <c r="A15" s="4"/>
      <c r="B15" s="4" t="s">
        <v>8</v>
      </c>
      <c r="C15" s="5">
        <v>42125</v>
      </c>
      <c r="D15" s="4"/>
      <c r="E15" s="4" t="s">
        <v>19</v>
      </c>
      <c r="F15" s="4" t="s">
        <v>67</v>
      </c>
      <c r="G15" s="4" t="s">
        <v>104</v>
      </c>
      <c r="H15" s="6">
        <v>-406.49</v>
      </c>
      <c r="I15" s="4"/>
      <c r="J15" s="6">
        <f t="shared" si="0"/>
        <v>67648.13</v>
      </c>
    </row>
    <row r="16" spans="1:10" x14ac:dyDescent="0.25">
      <c r="A16" s="4"/>
      <c r="B16" s="4" t="s">
        <v>8</v>
      </c>
      <c r="C16" s="5">
        <v>42125</v>
      </c>
      <c r="D16" s="4"/>
      <c r="E16" s="4" t="s">
        <v>20</v>
      </c>
      <c r="F16" s="4" t="s">
        <v>68</v>
      </c>
      <c r="G16" s="4" t="s">
        <v>105</v>
      </c>
      <c r="H16" s="6">
        <v>-120</v>
      </c>
      <c r="I16" s="4"/>
      <c r="J16" s="6">
        <f t="shared" si="0"/>
        <v>67528.13</v>
      </c>
    </row>
    <row r="17" spans="1:10" x14ac:dyDescent="0.25">
      <c r="A17" s="4"/>
      <c r="B17" s="4" t="s">
        <v>8</v>
      </c>
      <c r="C17" s="5">
        <v>42125</v>
      </c>
      <c r="D17" s="4"/>
      <c r="E17" s="4" t="s">
        <v>21</v>
      </c>
      <c r="F17" s="4" t="s">
        <v>69</v>
      </c>
      <c r="G17" s="4" t="s">
        <v>106</v>
      </c>
      <c r="H17" s="6">
        <v>-323.22000000000003</v>
      </c>
      <c r="I17" s="4"/>
      <c r="J17" s="6">
        <f t="shared" si="0"/>
        <v>67204.91</v>
      </c>
    </row>
    <row r="18" spans="1:10" x14ac:dyDescent="0.25">
      <c r="A18" s="4"/>
      <c r="B18" s="4" t="s">
        <v>8</v>
      </c>
      <c r="C18" s="5">
        <v>42125</v>
      </c>
      <c r="D18" s="4"/>
      <c r="E18" s="4" t="s">
        <v>22</v>
      </c>
      <c r="F18" s="4" t="s">
        <v>70</v>
      </c>
      <c r="G18" s="4" t="s">
        <v>107</v>
      </c>
      <c r="H18" s="6">
        <v>-129.88</v>
      </c>
      <c r="I18" s="4"/>
      <c r="J18" s="6">
        <f t="shared" si="0"/>
        <v>67075.03</v>
      </c>
    </row>
    <row r="19" spans="1:10" x14ac:dyDescent="0.25">
      <c r="A19" s="4"/>
      <c r="B19" s="4" t="s">
        <v>8</v>
      </c>
      <c r="C19" s="5">
        <v>42125</v>
      </c>
      <c r="D19" s="4"/>
      <c r="E19" s="4" t="s">
        <v>23</v>
      </c>
      <c r="F19" s="4" t="s">
        <v>71</v>
      </c>
      <c r="G19" s="4" t="s">
        <v>108</v>
      </c>
      <c r="H19" s="6">
        <v>-86.3</v>
      </c>
      <c r="I19" s="4"/>
      <c r="J19" s="6">
        <f t="shared" si="0"/>
        <v>66988.73</v>
      </c>
    </row>
    <row r="20" spans="1:10" x14ac:dyDescent="0.25">
      <c r="A20" s="4"/>
      <c r="B20" s="4" t="s">
        <v>7</v>
      </c>
      <c r="C20" s="5">
        <v>42128</v>
      </c>
      <c r="D20" s="4"/>
      <c r="E20" s="4" t="s">
        <v>24</v>
      </c>
      <c r="F20" s="4" t="s">
        <v>60</v>
      </c>
      <c r="G20" s="4" t="s">
        <v>146</v>
      </c>
      <c r="H20" s="6">
        <v>-155.66</v>
      </c>
      <c r="I20" s="4"/>
      <c r="J20" s="6">
        <f t="shared" si="0"/>
        <v>66833.070000000007</v>
      </c>
    </row>
    <row r="21" spans="1:10" x14ac:dyDescent="0.25">
      <c r="A21" s="4"/>
      <c r="B21" s="4" t="s">
        <v>7</v>
      </c>
      <c r="C21" s="5">
        <v>42128</v>
      </c>
      <c r="D21" s="4"/>
      <c r="E21" s="4" t="s">
        <v>12</v>
      </c>
      <c r="F21" s="4" t="s">
        <v>61</v>
      </c>
      <c r="G21" s="4" t="s">
        <v>97</v>
      </c>
      <c r="H21" s="6">
        <v>-271.77999999999997</v>
      </c>
      <c r="I21" s="4"/>
      <c r="J21" s="6">
        <f t="shared" si="0"/>
        <v>66561.289999999994</v>
      </c>
    </row>
    <row r="22" spans="1:10" x14ac:dyDescent="0.25">
      <c r="A22" s="4"/>
      <c r="B22" s="4" t="s">
        <v>8</v>
      </c>
      <c r="C22" s="5">
        <v>42131</v>
      </c>
      <c r="D22" s="4"/>
      <c r="E22" s="4" t="s">
        <v>25</v>
      </c>
      <c r="F22" s="4" t="s">
        <v>72</v>
      </c>
      <c r="G22" s="4" t="s">
        <v>109</v>
      </c>
      <c r="H22" s="6">
        <v>-795.66</v>
      </c>
      <c r="I22" s="4"/>
      <c r="J22" s="6">
        <f t="shared" si="0"/>
        <v>65765.63</v>
      </c>
    </row>
    <row r="23" spans="1:10" x14ac:dyDescent="0.25">
      <c r="A23" s="4"/>
      <c r="B23" s="4" t="s">
        <v>8</v>
      </c>
      <c r="C23" s="5">
        <v>42131</v>
      </c>
      <c r="D23" s="4"/>
      <c r="E23" s="4" t="s">
        <v>26</v>
      </c>
      <c r="F23" s="4" t="s">
        <v>73</v>
      </c>
      <c r="G23" s="4" t="s">
        <v>110</v>
      </c>
      <c r="H23" s="6">
        <v>-275</v>
      </c>
      <c r="I23" s="4"/>
      <c r="J23" s="6">
        <f t="shared" si="0"/>
        <v>65490.63</v>
      </c>
    </row>
    <row r="24" spans="1:10" x14ac:dyDescent="0.25">
      <c r="A24" s="4"/>
      <c r="B24" s="4" t="s">
        <v>8</v>
      </c>
      <c r="C24" s="5">
        <v>42131</v>
      </c>
      <c r="D24" s="4"/>
      <c r="E24" s="4" t="s">
        <v>27</v>
      </c>
      <c r="F24" s="4" t="s">
        <v>74</v>
      </c>
      <c r="G24" s="4" t="s">
        <v>111</v>
      </c>
      <c r="H24" s="6">
        <v>-210</v>
      </c>
      <c r="I24" s="4"/>
      <c r="J24" s="6">
        <f t="shared" si="0"/>
        <v>65280.63</v>
      </c>
    </row>
    <row r="25" spans="1:10" x14ac:dyDescent="0.25">
      <c r="A25" s="4"/>
      <c r="B25" s="4" t="s">
        <v>8</v>
      </c>
      <c r="C25" s="5">
        <v>42131</v>
      </c>
      <c r="D25" s="4"/>
      <c r="E25" s="4" t="s">
        <v>28</v>
      </c>
      <c r="F25" s="4" t="s">
        <v>75</v>
      </c>
      <c r="G25" s="4" t="s">
        <v>112</v>
      </c>
      <c r="H25" s="6">
        <v>-69.97</v>
      </c>
      <c r="I25" s="4"/>
      <c r="J25" s="6">
        <f t="shared" si="0"/>
        <v>65210.66</v>
      </c>
    </row>
    <row r="26" spans="1:10" x14ac:dyDescent="0.25">
      <c r="A26" s="4"/>
      <c r="B26" s="4" t="s">
        <v>8</v>
      </c>
      <c r="C26" s="5">
        <v>42131</v>
      </c>
      <c r="D26" s="4"/>
      <c r="E26" s="4" t="s">
        <v>29</v>
      </c>
      <c r="F26" s="4" t="s">
        <v>76</v>
      </c>
      <c r="G26" s="4" t="s">
        <v>113</v>
      </c>
      <c r="H26" s="6">
        <v>-90</v>
      </c>
      <c r="I26" s="4"/>
      <c r="J26" s="6">
        <f t="shared" si="0"/>
        <v>65120.66</v>
      </c>
    </row>
    <row r="27" spans="1:10" x14ac:dyDescent="0.25">
      <c r="A27" s="4"/>
      <c r="B27" s="4" t="s">
        <v>8</v>
      </c>
      <c r="C27" s="5">
        <v>42131</v>
      </c>
      <c r="D27" s="4"/>
      <c r="E27" s="4" t="s">
        <v>30</v>
      </c>
      <c r="F27" s="4" t="s">
        <v>77</v>
      </c>
      <c r="G27" s="4" t="s">
        <v>114</v>
      </c>
      <c r="H27" s="6">
        <v>-196</v>
      </c>
      <c r="I27" s="4"/>
      <c r="J27" s="6">
        <f t="shared" si="0"/>
        <v>64924.66</v>
      </c>
    </row>
    <row r="28" spans="1:10" x14ac:dyDescent="0.25">
      <c r="A28" s="4"/>
      <c r="B28" s="4" t="s">
        <v>8</v>
      </c>
      <c r="C28" s="5">
        <v>42131</v>
      </c>
      <c r="D28" s="4"/>
      <c r="E28" s="4" t="s">
        <v>31</v>
      </c>
      <c r="F28" s="4" t="s">
        <v>78</v>
      </c>
      <c r="G28" s="4" t="s">
        <v>101</v>
      </c>
      <c r="H28" s="6">
        <v>-83.25</v>
      </c>
      <c r="I28" s="4"/>
      <c r="J28" s="6">
        <f t="shared" si="0"/>
        <v>64841.41</v>
      </c>
    </row>
    <row r="29" spans="1:10" x14ac:dyDescent="0.25">
      <c r="A29" s="4"/>
      <c r="B29" s="4" t="s">
        <v>9</v>
      </c>
      <c r="C29" s="5">
        <v>42131</v>
      </c>
      <c r="D29" s="4"/>
      <c r="E29" s="4"/>
      <c r="F29" s="4"/>
      <c r="G29" s="4" t="s">
        <v>147</v>
      </c>
      <c r="H29" s="6">
        <v>-20000</v>
      </c>
      <c r="I29" s="4"/>
      <c r="J29" s="6">
        <f t="shared" si="0"/>
        <v>44841.41</v>
      </c>
    </row>
    <row r="30" spans="1:10" x14ac:dyDescent="0.25">
      <c r="A30" s="4"/>
      <c r="B30" s="4" t="s">
        <v>8</v>
      </c>
      <c r="C30" s="5">
        <v>42131</v>
      </c>
      <c r="D30" s="4"/>
      <c r="E30" s="4" t="s">
        <v>32</v>
      </c>
      <c r="F30" s="4" t="s">
        <v>70</v>
      </c>
      <c r="G30" s="4" t="s">
        <v>115</v>
      </c>
      <c r="H30" s="6">
        <v>-1531.74</v>
      </c>
      <c r="I30" s="4"/>
      <c r="J30" s="6">
        <f t="shared" si="0"/>
        <v>43309.67</v>
      </c>
    </row>
    <row r="31" spans="1:10" x14ac:dyDescent="0.25">
      <c r="A31" s="4"/>
      <c r="B31" s="4" t="s">
        <v>8</v>
      </c>
      <c r="C31" s="5">
        <v>42131</v>
      </c>
      <c r="D31" s="4"/>
      <c r="E31" s="4" t="s">
        <v>33</v>
      </c>
      <c r="F31" s="4" t="s">
        <v>79</v>
      </c>
      <c r="G31" s="4" t="s">
        <v>116</v>
      </c>
      <c r="H31" s="6">
        <v>-113.36</v>
      </c>
      <c r="I31" s="4"/>
      <c r="J31" s="6">
        <f t="shared" si="0"/>
        <v>43196.31</v>
      </c>
    </row>
    <row r="32" spans="1:10" x14ac:dyDescent="0.25">
      <c r="A32" s="4"/>
      <c r="B32" s="4" t="s">
        <v>10</v>
      </c>
      <c r="C32" s="5">
        <v>42131</v>
      </c>
      <c r="D32" s="4"/>
      <c r="E32" s="4"/>
      <c r="F32" s="4"/>
      <c r="G32" s="4" t="s">
        <v>10</v>
      </c>
      <c r="H32" s="6">
        <v>26301.21</v>
      </c>
      <c r="I32" s="4"/>
      <c r="J32" s="6">
        <f t="shared" si="0"/>
        <v>69497.52</v>
      </c>
    </row>
    <row r="33" spans="1:10" ht="23.25" x14ac:dyDescent="0.25">
      <c r="A33" s="4"/>
      <c r="B33" s="4" t="s">
        <v>8</v>
      </c>
      <c r="C33" s="5">
        <v>42137</v>
      </c>
      <c r="D33" s="4"/>
      <c r="E33" s="4" t="s">
        <v>34</v>
      </c>
      <c r="F33" s="4" t="s">
        <v>80</v>
      </c>
      <c r="G33" s="20" t="s">
        <v>117</v>
      </c>
      <c r="H33" s="6">
        <v>-1621.43</v>
      </c>
      <c r="I33" s="4"/>
      <c r="J33" s="6">
        <f t="shared" si="0"/>
        <v>67876.09</v>
      </c>
    </row>
    <row r="34" spans="1:10" x14ac:dyDescent="0.25">
      <c r="A34" s="4"/>
      <c r="B34" s="4" t="s">
        <v>8</v>
      </c>
      <c r="C34" s="5">
        <v>42137</v>
      </c>
      <c r="D34" s="4"/>
      <c r="E34" s="4" t="s">
        <v>35</v>
      </c>
      <c r="F34" s="4" t="s">
        <v>81</v>
      </c>
      <c r="G34" s="4" t="s">
        <v>118</v>
      </c>
      <c r="H34" s="6">
        <v>-744.42</v>
      </c>
      <c r="I34" s="4"/>
      <c r="J34" s="6">
        <f t="shared" si="0"/>
        <v>67131.67</v>
      </c>
    </row>
    <row r="35" spans="1:10" x14ac:dyDescent="0.25">
      <c r="A35" s="4"/>
      <c r="B35" s="4" t="s">
        <v>8</v>
      </c>
      <c r="C35" s="5">
        <v>42137</v>
      </c>
      <c r="D35" s="4"/>
      <c r="E35" s="4" t="s">
        <v>36</v>
      </c>
      <c r="F35" s="4" t="s">
        <v>82</v>
      </c>
      <c r="G35" s="4" t="s">
        <v>119</v>
      </c>
      <c r="H35" s="6">
        <v>-622.4</v>
      </c>
      <c r="I35" s="4"/>
      <c r="J35" s="6">
        <f t="shared" si="0"/>
        <v>66509.27</v>
      </c>
    </row>
    <row r="36" spans="1:10" x14ac:dyDescent="0.25">
      <c r="A36" s="4"/>
      <c r="B36" s="4" t="s">
        <v>7</v>
      </c>
      <c r="C36" s="5">
        <v>42138</v>
      </c>
      <c r="D36" s="4"/>
      <c r="E36" s="4" t="s">
        <v>37</v>
      </c>
      <c r="F36" s="4" t="s">
        <v>60</v>
      </c>
      <c r="G36" s="4" t="s">
        <v>120</v>
      </c>
      <c r="H36" s="6">
        <v>-3801.13</v>
      </c>
      <c r="I36" s="4"/>
      <c r="J36" s="6">
        <f t="shared" si="0"/>
        <v>62708.14</v>
      </c>
    </row>
    <row r="37" spans="1:10" x14ac:dyDescent="0.25">
      <c r="A37" s="4"/>
      <c r="B37" s="4" t="s">
        <v>7</v>
      </c>
      <c r="C37" s="5">
        <v>42138</v>
      </c>
      <c r="D37" s="4"/>
      <c r="E37" s="4" t="s">
        <v>12</v>
      </c>
      <c r="F37" s="4" t="s">
        <v>61</v>
      </c>
      <c r="G37" s="4" t="s">
        <v>97</v>
      </c>
      <c r="H37" s="6">
        <v>-6495.4</v>
      </c>
      <c r="I37" s="4"/>
      <c r="J37" s="6">
        <f t="shared" si="0"/>
        <v>56212.74</v>
      </c>
    </row>
    <row r="38" spans="1:10" x14ac:dyDescent="0.25">
      <c r="A38" s="4"/>
      <c r="B38" s="4" t="s">
        <v>8</v>
      </c>
      <c r="C38" s="5">
        <v>42138</v>
      </c>
      <c r="D38" s="4"/>
      <c r="E38" s="4" t="s">
        <v>38</v>
      </c>
      <c r="F38" s="4" t="s">
        <v>83</v>
      </c>
      <c r="G38" s="4" t="s">
        <v>121</v>
      </c>
      <c r="H38" s="6">
        <v>-126.22</v>
      </c>
      <c r="I38" s="4"/>
      <c r="J38" s="6">
        <f t="shared" si="0"/>
        <v>56086.52</v>
      </c>
    </row>
    <row r="39" spans="1:10" x14ac:dyDescent="0.25">
      <c r="A39" s="4"/>
      <c r="B39" s="4" t="s">
        <v>8</v>
      </c>
      <c r="C39" s="5">
        <v>42138</v>
      </c>
      <c r="D39" s="4"/>
      <c r="E39" s="4" t="s">
        <v>39</v>
      </c>
      <c r="F39" s="4" t="s">
        <v>84</v>
      </c>
      <c r="G39" s="4" t="s">
        <v>122</v>
      </c>
      <c r="H39" s="6">
        <v>-1810</v>
      </c>
      <c r="I39" s="4"/>
      <c r="J39" s="6">
        <f t="shared" ref="J39:J64" si="1">ROUND(J38+H39,5)</f>
        <v>54276.52</v>
      </c>
    </row>
    <row r="40" spans="1:10" x14ac:dyDescent="0.25">
      <c r="A40" s="4"/>
      <c r="B40" s="4" t="s">
        <v>8</v>
      </c>
      <c r="C40" s="5">
        <v>42138</v>
      </c>
      <c r="D40" s="4"/>
      <c r="E40" s="4" t="s">
        <v>40</v>
      </c>
      <c r="F40" s="4" t="s">
        <v>84</v>
      </c>
      <c r="G40" s="4" t="s">
        <v>123</v>
      </c>
      <c r="H40" s="6">
        <v>-335</v>
      </c>
      <c r="I40" s="4"/>
      <c r="J40" s="6">
        <f t="shared" si="1"/>
        <v>53941.52</v>
      </c>
    </row>
    <row r="41" spans="1:10" x14ac:dyDescent="0.25">
      <c r="A41" s="4"/>
      <c r="B41" s="4" t="s">
        <v>8</v>
      </c>
      <c r="C41" s="5">
        <v>42143</v>
      </c>
      <c r="D41" s="4"/>
      <c r="E41" s="4" t="s">
        <v>41</v>
      </c>
      <c r="F41" s="4" t="s">
        <v>85</v>
      </c>
      <c r="G41" s="4" t="s">
        <v>124</v>
      </c>
      <c r="H41" s="6">
        <v>-481.58</v>
      </c>
      <c r="I41" s="4"/>
      <c r="J41" s="6">
        <f t="shared" si="1"/>
        <v>53459.94</v>
      </c>
    </row>
    <row r="42" spans="1:10" x14ac:dyDescent="0.25">
      <c r="A42" s="4"/>
      <c r="B42" s="4" t="s">
        <v>8</v>
      </c>
      <c r="C42" s="5">
        <v>42143</v>
      </c>
      <c r="D42" s="4"/>
      <c r="E42" s="4" t="s">
        <v>42</v>
      </c>
      <c r="F42" s="4" t="s">
        <v>63</v>
      </c>
      <c r="G42" s="4" t="s">
        <v>125</v>
      </c>
      <c r="H42" s="6">
        <v>-172.93</v>
      </c>
      <c r="I42" s="4"/>
      <c r="J42" s="6">
        <f t="shared" si="1"/>
        <v>53287.01</v>
      </c>
    </row>
    <row r="43" spans="1:10" x14ac:dyDescent="0.25">
      <c r="A43" s="4"/>
      <c r="B43" s="4" t="s">
        <v>8</v>
      </c>
      <c r="C43" s="5">
        <v>42143</v>
      </c>
      <c r="D43" s="4"/>
      <c r="E43" s="4" t="s">
        <v>43</v>
      </c>
      <c r="F43" s="4" t="s">
        <v>86</v>
      </c>
      <c r="G43" s="4" t="s">
        <v>126</v>
      </c>
      <c r="H43" s="6">
        <v>-81.459999999999994</v>
      </c>
      <c r="I43" s="4"/>
      <c r="J43" s="6">
        <f t="shared" si="1"/>
        <v>53205.55</v>
      </c>
    </row>
    <row r="44" spans="1:10" x14ac:dyDescent="0.25">
      <c r="A44" s="4"/>
      <c r="B44" s="4" t="s">
        <v>8</v>
      </c>
      <c r="C44" s="5">
        <v>42143</v>
      </c>
      <c r="D44" s="4"/>
      <c r="E44" s="4" t="s">
        <v>44</v>
      </c>
      <c r="F44" s="4" t="s">
        <v>87</v>
      </c>
      <c r="G44" s="4" t="s">
        <v>127</v>
      </c>
      <c r="H44" s="6">
        <v>-10000</v>
      </c>
      <c r="I44" s="4"/>
      <c r="J44" s="6">
        <f t="shared" si="1"/>
        <v>43205.55</v>
      </c>
    </row>
    <row r="45" spans="1:10" x14ac:dyDescent="0.25">
      <c r="A45" s="4"/>
      <c r="B45" s="4" t="s">
        <v>8</v>
      </c>
      <c r="C45" s="5">
        <v>42143</v>
      </c>
      <c r="D45" s="4"/>
      <c r="E45" s="4" t="s">
        <v>45</v>
      </c>
      <c r="F45" s="4" t="s">
        <v>144</v>
      </c>
      <c r="G45" s="4" t="s">
        <v>128</v>
      </c>
      <c r="H45" s="6">
        <v>-761.3</v>
      </c>
      <c r="I45" s="4"/>
      <c r="J45" s="6">
        <f t="shared" si="1"/>
        <v>42444.25</v>
      </c>
    </row>
    <row r="46" spans="1:10" x14ac:dyDescent="0.25">
      <c r="A46" s="4"/>
      <c r="B46" s="4" t="s">
        <v>8</v>
      </c>
      <c r="C46" s="5">
        <v>42143</v>
      </c>
      <c r="D46" s="4"/>
      <c r="E46" s="4" t="s">
        <v>46</v>
      </c>
      <c r="F46" s="4" t="s">
        <v>77</v>
      </c>
      <c r="G46" s="4" t="s">
        <v>129</v>
      </c>
      <c r="H46" s="6">
        <v>-81</v>
      </c>
      <c r="I46" s="4"/>
      <c r="J46" s="6">
        <f t="shared" si="1"/>
        <v>42363.25</v>
      </c>
    </row>
    <row r="47" spans="1:10" x14ac:dyDescent="0.25">
      <c r="A47" s="4"/>
      <c r="B47" s="4" t="s">
        <v>8</v>
      </c>
      <c r="C47" s="5">
        <v>42143</v>
      </c>
      <c r="D47" s="4"/>
      <c r="E47" s="4" t="s">
        <v>47</v>
      </c>
      <c r="F47" s="4" t="s">
        <v>82</v>
      </c>
      <c r="G47" s="4" t="s">
        <v>130</v>
      </c>
      <c r="H47" s="6">
        <v>-1075</v>
      </c>
      <c r="I47" s="4"/>
      <c r="J47" s="6">
        <f t="shared" si="1"/>
        <v>41288.25</v>
      </c>
    </row>
    <row r="48" spans="1:10" x14ac:dyDescent="0.25">
      <c r="A48" s="4"/>
      <c r="B48" s="4" t="s">
        <v>9</v>
      </c>
      <c r="C48" s="5">
        <v>42145</v>
      </c>
      <c r="D48" s="4"/>
      <c r="E48" s="4"/>
      <c r="F48" s="4"/>
      <c r="G48" s="4" t="s">
        <v>147</v>
      </c>
      <c r="H48" s="6">
        <v>-20000</v>
      </c>
      <c r="I48" s="4"/>
      <c r="J48" s="6">
        <f t="shared" si="1"/>
        <v>21288.25</v>
      </c>
    </row>
    <row r="49" spans="1:10" x14ac:dyDescent="0.25">
      <c r="A49" s="4"/>
      <c r="B49" s="4" t="s">
        <v>9</v>
      </c>
      <c r="C49" s="5">
        <v>42145</v>
      </c>
      <c r="D49" s="4"/>
      <c r="E49" s="4"/>
      <c r="F49" s="4"/>
      <c r="G49" s="4" t="s">
        <v>131</v>
      </c>
      <c r="H49" s="6">
        <v>70000</v>
      </c>
      <c r="I49" s="4"/>
      <c r="J49" s="6">
        <f t="shared" si="1"/>
        <v>91288.25</v>
      </c>
    </row>
    <row r="50" spans="1:10" x14ac:dyDescent="0.25">
      <c r="A50" s="4"/>
      <c r="B50" s="4" t="s">
        <v>8</v>
      </c>
      <c r="C50" s="5">
        <v>42150</v>
      </c>
      <c r="D50" s="4"/>
      <c r="E50" s="4" t="s">
        <v>48</v>
      </c>
      <c r="F50" s="4" t="s">
        <v>88</v>
      </c>
      <c r="G50" s="4" t="s">
        <v>132</v>
      </c>
      <c r="H50" s="6">
        <v>-119.85</v>
      </c>
      <c r="I50" s="4"/>
      <c r="J50" s="6">
        <f t="shared" si="1"/>
        <v>91168.4</v>
      </c>
    </row>
    <row r="51" spans="1:10" x14ac:dyDescent="0.25">
      <c r="A51" s="4"/>
      <c r="B51" s="4" t="s">
        <v>8</v>
      </c>
      <c r="C51" s="5">
        <v>42150</v>
      </c>
      <c r="D51" s="4"/>
      <c r="E51" s="4" t="s">
        <v>49</v>
      </c>
      <c r="F51" s="4" t="s">
        <v>63</v>
      </c>
      <c r="G51" s="4" t="s">
        <v>133</v>
      </c>
      <c r="H51" s="6">
        <v>-4.42</v>
      </c>
      <c r="I51" s="4"/>
      <c r="J51" s="6">
        <f t="shared" si="1"/>
        <v>91163.98</v>
      </c>
    </row>
    <row r="52" spans="1:10" x14ac:dyDescent="0.25">
      <c r="A52" s="4"/>
      <c r="B52" s="4" t="s">
        <v>8</v>
      </c>
      <c r="C52" s="5">
        <v>42150</v>
      </c>
      <c r="D52" s="4"/>
      <c r="E52" s="4" t="s">
        <v>50</v>
      </c>
      <c r="F52" s="4" t="s">
        <v>89</v>
      </c>
      <c r="G52" s="4" t="s">
        <v>126</v>
      </c>
      <c r="H52" s="6">
        <v>-21.56</v>
      </c>
      <c r="I52" s="4"/>
      <c r="J52" s="6">
        <f t="shared" si="1"/>
        <v>91142.42</v>
      </c>
    </row>
    <row r="53" spans="1:10" x14ac:dyDescent="0.25">
      <c r="A53" s="4"/>
      <c r="B53" s="4" t="s">
        <v>8</v>
      </c>
      <c r="C53" s="5">
        <v>42150</v>
      </c>
      <c r="D53" s="4"/>
      <c r="E53" s="4" t="s">
        <v>51</v>
      </c>
      <c r="F53" s="4" t="s">
        <v>90</v>
      </c>
      <c r="G53" s="4" t="s">
        <v>134</v>
      </c>
      <c r="H53" s="6">
        <v>-82.73</v>
      </c>
      <c r="I53" s="4"/>
      <c r="J53" s="6">
        <f t="shared" si="1"/>
        <v>91059.69</v>
      </c>
    </row>
    <row r="54" spans="1:10" x14ac:dyDescent="0.25">
      <c r="A54" s="4"/>
      <c r="B54" s="4" t="s">
        <v>8</v>
      </c>
      <c r="C54" s="5">
        <v>42151</v>
      </c>
      <c r="D54" s="4"/>
      <c r="E54" s="4" t="s">
        <v>52</v>
      </c>
      <c r="F54" s="4" t="s">
        <v>67</v>
      </c>
      <c r="G54" s="4" t="s">
        <v>104</v>
      </c>
      <c r="H54" s="6">
        <v>-415.62</v>
      </c>
      <c r="I54" s="4"/>
      <c r="J54" s="6">
        <f t="shared" si="1"/>
        <v>90644.07</v>
      </c>
    </row>
    <row r="55" spans="1:10" x14ac:dyDescent="0.25">
      <c r="A55" s="4"/>
      <c r="B55" s="4" t="s">
        <v>8</v>
      </c>
      <c r="C55" s="5">
        <v>42151</v>
      </c>
      <c r="D55" s="4"/>
      <c r="E55" s="4" t="s">
        <v>53</v>
      </c>
      <c r="F55" s="4" t="s">
        <v>91</v>
      </c>
      <c r="G55" s="4" t="s">
        <v>135</v>
      </c>
      <c r="H55" s="6">
        <v>-1083.82</v>
      </c>
      <c r="I55" s="4"/>
      <c r="J55" s="6">
        <f t="shared" si="1"/>
        <v>89560.25</v>
      </c>
    </row>
    <row r="56" spans="1:10" x14ac:dyDescent="0.25">
      <c r="A56" s="4"/>
      <c r="B56" s="4" t="s">
        <v>8</v>
      </c>
      <c r="C56" s="5">
        <v>42151</v>
      </c>
      <c r="D56" s="4"/>
      <c r="E56" s="4" t="s">
        <v>54</v>
      </c>
      <c r="F56" s="4" t="s">
        <v>66</v>
      </c>
      <c r="G56" s="4" t="s">
        <v>136</v>
      </c>
      <c r="H56" s="6">
        <v>-326.27</v>
      </c>
      <c r="I56" s="4"/>
      <c r="J56" s="6">
        <f t="shared" si="1"/>
        <v>89233.98</v>
      </c>
    </row>
    <row r="57" spans="1:10" x14ac:dyDescent="0.25">
      <c r="A57" s="4"/>
      <c r="B57" s="4" t="s">
        <v>8</v>
      </c>
      <c r="C57" s="5">
        <v>42151</v>
      </c>
      <c r="D57" s="4"/>
      <c r="E57" s="4" t="s">
        <v>55</v>
      </c>
      <c r="F57" s="4" t="s">
        <v>92</v>
      </c>
      <c r="G57" s="4" t="s">
        <v>137</v>
      </c>
      <c r="H57" s="6">
        <v>-79.95</v>
      </c>
      <c r="I57" s="4"/>
      <c r="J57" s="6">
        <f t="shared" si="1"/>
        <v>89154.03</v>
      </c>
    </row>
    <row r="58" spans="1:10" x14ac:dyDescent="0.25">
      <c r="A58" s="4"/>
      <c r="B58" s="4" t="s">
        <v>7</v>
      </c>
      <c r="C58" s="5">
        <v>42152</v>
      </c>
      <c r="D58" s="4"/>
      <c r="E58" s="4" t="s">
        <v>56</v>
      </c>
      <c r="F58" s="4" t="s">
        <v>60</v>
      </c>
      <c r="G58" s="4" t="s">
        <v>120</v>
      </c>
      <c r="H58" s="6">
        <v>-3823.37</v>
      </c>
      <c r="I58" s="4"/>
      <c r="J58" s="6">
        <f t="shared" si="1"/>
        <v>85330.66</v>
      </c>
    </row>
    <row r="59" spans="1:10" x14ac:dyDescent="0.25">
      <c r="A59" s="4"/>
      <c r="B59" s="4" t="s">
        <v>7</v>
      </c>
      <c r="C59" s="5">
        <v>42152</v>
      </c>
      <c r="D59" s="4"/>
      <c r="E59" s="4" t="s">
        <v>12</v>
      </c>
      <c r="F59" s="4" t="s">
        <v>61</v>
      </c>
      <c r="G59" s="4" t="s">
        <v>97</v>
      </c>
      <c r="H59" s="6">
        <v>-6448.76</v>
      </c>
      <c r="I59" s="4"/>
      <c r="J59" s="6">
        <f t="shared" si="1"/>
        <v>78881.899999999994</v>
      </c>
    </row>
    <row r="60" spans="1:10" x14ac:dyDescent="0.25">
      <c r="A60" s="4"/>
      <c r="B60" s="4" t="s">
        <v>7</v>
      </c>
      <c r="C60" s="5">
        <v>42152</v>
      </c>
      <c r="D60" s="4"/>
      <c r="E60" s="4" t="s">
        <v>57</v>
      </c>
      <c r="F60" s="4" t="s">
        <v>93</v>
      </c>
      <c r="G60" s="4" t="s">
        <v>138</v>
      </c>
      <c r="H60" s="6">
        <v>-224.56</v>
      </c>
      <c r="I60" s="4"/>
      <c r="J60" s="6">
        <f t="shared" si="1"/>
        <v>78657.34</v>
      </c>
    </row>
    <row r="61" spans="1:10" x14ac:dyDescent="0.25">
      <c r="A61" s="4"/>
      <c r="B61" s="4" t="s">
        <v>7</v>
      </c>
      <c r="C61" s="5">
        <v>42152</v>
      </c>
      <c r="D61" s="4"/>
      <c r="E61" s="4" t="s">
        <v>58</v>
      </c>
      <c r="F61" s="4" t="s">
        <v>94</v>
      </c>
      <c r="G61" s="4" t="s">
        <v>139</v>
      </c>
      <c r="H61" s="6">
        <v>-8433.43</v>
      </c>
      <c r="I61" s="4"/>
      <c r="J61" s="6">
        <f t="shared" si="1"/>
        <v>70223.91</v>
      </c>
    </row>
    <row r="62" spans="1:10" x14ac:dyDescent="0.25">
      <c r="A62" s="4"/>
      <c r="B62" s="4" t="s">
        <v>10</v>
      </c>
      <c r="C62" s="5">
        <v>42152</v>
      </c>
      <c r="D62" s="4"/>
      <c r="E62" s="4"/>
      <c r="F62" s="4"/>
      <c r="G62" s="4" t="s">
        <v>10</v>
      </c>
      <c r="H62" s="6">
        <v>41021.4</v>
      </c>
      <c r="I62" s="4"/>
      <c r="J62" s="6">
        <f t="shared" si="1"/>
        <v>111245.31</v>
      </c>
    </row>
    <row r="63" spans="1:10" x14ac:dyDescent="0.25">
      <c r="A63" s="4"/>
      <c r="B63" s="4" t="s">
        <v>8</v>
      </c>
      <c r="C63" s="5">
        <v>42153</v>
      </c>
      <c r="D63" s="4"/>
      <c r="E63" s="4" t="s">
        <v>59</v>
      </c>
      <c r="F63" s="4" t="s">
        <v>95</v>
      </c>
      <c r="G63" s="4" t="s">
        <v>148</v>
      </c>
      <c r="H63" s="6">
        <v>-863.79</v>
      </c>
      <c r="I63" s="4"/>
      <c r="J63" s="6">
        <f t="shared" si="1"/>
        <v>110381.52</v>
      </c>
    </row>
    <row r="64" spans="1:10" ht="15.75" thickBot="1" x14ac:dyDescent="0.3">
      <c r="A64" s="4"/>
      <c r="B64" s="4" t="s">
        <v>10</v>
      </c>
      <c r="C64" s="5">
        <v>42155</v>
      </c>
      <c r="D64" s="4"/>
      <c r="E64" s="4"/>
      <c r="F64" s="4"/>
      <c r="G64" s="4" t="s">
        <v>140</v>
      </c>
      <c r="H64" s="7">
        <v>0.59</v>
      </c>
      <c r="I64" s="4"/>
      <c r="J64" s="7">
        <f t="shared" si="1"/>
        <v>110382.11</v>
      </c>
    </row>
    <row r="65" spans="1:10" ht="15.75" thickBot="1" x14ac:dyDescent="0.3">
      <c r="A65" s="4"/>
      <c r="B65" s="4"/>
      <c r="C65" s="5"/>
      <c r="D65" s="4"/>
      <c r="E65" s="4"/>
      <c r="F65" s="4"/>
      <c r="G65" s="4"/>
      <c r="H65" s="8">
        <f>ROUND(SUM(H6:H64),5)</f>
        <v>35249.29</v>
      </c>
      <c r="I65" s="4"/>
      <c r="J65" s="8">
        <f>J64</f>
        <v>110382.11</v>
      </c>
    </row>
    <row r="66" spans="1:10" s="10" customFormat="1" ht="12" thickBot="1" x14ac:dyDescent="0.25">
      <c r="A66" s="1"/>
      <c r="B66" s="1"/>
      <c r="C66" s="3"/>
      <c r="D66" s="1"/>
      <c r="E66" s="1"/>
      <c r="F66" s="1"/>
      <c r="G66" s="1"/>
      <c r="H66" s="9">
        <f>H65</f>
        <v>35249.29</v>
      </c>
      <c r="I66" s="1"/>
      <c r="J66" s="9">
        <f>J65</f>
        <v>110382.11</v>
      </c>
    </row>
    <row r="67" spans="1:10" ht="15.75" thickTop="1" x14ac:dyDescent="0.25"/>
  </sheetData>
  <mergeCells count="3">
    <mergeCell ref="B3:J3"/>
    <mergeCell ref="B1:J1"/>
    <mergeCell ref="B2:J2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2017-07-25T13:12:30Z</cp:lastPrinted>
  <dcterms:created xsi:type="dcterms:W3CDTF">2017-07-24T16:38:30Z</dcterms:created>
  <dcterms:modified xsi:type="dcterms:W3CDTF">2017-07-25T13:12:35Z</dcterms:modified>
</cp:coreProperties>
</file>