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305CA834-4E73-42D0-B897-01E606DD471A}" xr6:coauthVersionLast="45" xr6:coauthVersionMax="45" xr10:uidLastSave="{00000000-0000-0000-0000-000000000000}"/>
  <bookViews>
    <workbookView xWindow="7845" yWindow="2910" windowWidth="14865" windowHeight="12735" xr2:uid="{653F01A7-129E-4835-BA32-61F0FC12DB17}"/>
  </bookViews>
  <sheets>
    <sheet name="Sheet1" sheetId="1" r:id="rId1"/>
  </sheets>
  <definedNames>
    <definedName name="_xlnm.Print_Area" localSheetId="0">Sheet1!$A$1:$I$44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Sheet1!$C$5</definedName>
    <definedName name="QB_COLUMN_8" localSheetId="0" hidden="1">Sheet1!$E$5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Sheet1!$I$39,Sheet1!$I$40,Sheet1!$G$41,Sheet1!$I$41,Sheet1!$G$42,Sheet1!$I$42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20191130</definedName>
    <definedName name="QBHEADERSONSCREEN" localSheetId="0">FALSE</definedName>
    <definedName name="QBMETADATASIZE" localSheetId="0">7505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</calcChain>
</file>

<file path=xl/sharedStrings.xml><?xml version="1.0" encoding="utf-8"?>
<sst xmlns="http://schemas.openxmlformats.org/spreadsheetml/2006/main" count="76" uniqueCount="20">
  <si>
    <t>Type</t>
  </si>
  <si>
    <t>Date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</si>
  <si>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</si>
  <si>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</si>
  <si>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</si>
  <si>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</si>
  <si>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</si>
  <si>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</si>
  <si>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</si>
  <si>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</si>
  <si>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Created by Payroll Service on 11/04/2019</t>
  </si>
  <si>
    <t>Direct Deposit</t>
  </si>
  <si>
    <t>Created by Payroll Service on 11/17/2019</t>
  </si>
  <si>
    <t>Service Charge</t>
  </si>
  <si>
    <t>Interest</t>
  </si>
  <si>
    <t>BARTON SPRINGS / EDWARDS AQUIFER CONSERVATION DISTRICT</t>
  </si>
  <si>
    <t>FY 2020 CHECK REGISTER - PAYROLL ACCOUNT</t>
  </si>
  <si>
    <t>November 1 - November 30, 2019</t>
  </si>
  <si>
    <t>Funds Transfer Payroll</t>
  </si>
  <si>
    <t>Funds Transfer Payroll &amp; 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</si>
</sst>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F358C4F-46A2-404B-A16F-1E60D5BFD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C11BC02-4B71-4F53-8CC1-DBE2DE202E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9E73-A90C-4118-A397-E04FD08048A9}">
  <sheetPr codeName="Sheet1"/>
  <dimension ref="A1:I43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J3" sqref="J3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30.28515625" style="14" bestFit="1" customWidth="1"/>
    <col min="6" max="6" width="2.28515625" style="14" customWidth="1"/>
    <col min="7" max="7" width="8.42578125" style="14" bestFit="1" customWidth="1"/>
    <col min="8" max="8" width="2.28515625" style="14" customWidth="1"/>
    <col min="9" max="9" width="12.7109375" style="14" customWidth="1"/>
  </cols>
  <sheetData>
    <row r="1" spans="1:9" s="17" customFormat="1" ht="22.5" customHeight="1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</row>
    <row r="2" spans="1:9" s="17" customFormat="1" ht="20.25" customHeight="1" x14ac:dyDescent="0.25">
      <c r="A2" s="18" t="s">
        <v>16</v>
      </c>
      <c r="B2" s="19"/>
      <c r="C2" s="19"/>
      <c r="D2" s="19"/>
      <c r="E2" s="19"/>
      <c r="F2" s="19"/>
      <c r="G2" s="19"/>
      <c r="H2" s="19"/>
      <c r="I2" s="19"/>
    </row>
    <row r="3" spans="1:9" s="17" customFormat="1" ht="20.25" customHeight="1" x14ac:dyDescent="0.25">
      <c r="A3" s="15" t="s">
        <v>17</v>
      </c>
      <c r="B3" s="16"/>
      <c r="C3" s="16"/>
      <c r="D3" s="16"/>
      <c r="E3" s="16"/>
      <c r="F3" s="16"/>
      <c r="G3" s="16"/>
      <c r="H3" s="16"/>
      <c r="I3" s="16"/>
    </row>
    <row r="5" spans="1:9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</row>
    <row r="6" spans="1:9" ht="15.75" thickTop="1" x14ac:dyDescent="0.25">
      <c r="A6" s="1"/>
      <c r="B6" s="1"/>
      <c r="C6" s="3"/>
      <c r="D6" s="1"/>
      <c r="E6" s="1"/>
      <c r="F6" s="1"/>
      <c r="G6" s="2"/>
      <c r="H6" s="1"/>
      <c r="I6" s="2">
        <v>30869.86</v>
      </c>
    </row>
    <row r="7" spans="1:9" x14ac:dyDescent="0.25">
      <c r="A7" s="4" t="s">
        <v>5</v>
      </c>
      <c r="B7" s="4"/>
      <c r="C7" s="5">
        <v>43775</v>
      </c>
      <c r="D7" s="4"/>
      <c r="E7" s="4" t="s">
        <v>10</v>
      </c>
      <c r="F7" s="4"/>
      <c r="G7" s="6">
        <v>-25116.42</v>
      </c>
      <c r="H7" s="4"/>
      <c r="I7" s="6">
        <f>ROUND(I6+G7,5)</f>
        <v>5753.44</v>
      </c>
    </row>
    <row r="8" spans="1:9" x14ac:dyDescent="0.25">
      <c r="A8" s="4" t="s">
        <v>6</v>
      </c>
      <c r="B8" s="4"/>
      <c r="C8" s="5">
        <v>43776</v>
      </c>
      <c r="D8" s="4"/>
      <c r="E8" s="4" t="s">
        <v>11</v>
      </c>
      <c r="F8" s="4"/>
      <c r="G8" s="6">
        <v>0</v>
      </c>
      <c r="H8" s="4"/>
      <c r="I8" s="6">
        <f>ROUND(I7+G8,5)</f>
        <v>5753.44</v>
      </c>
    </row>
    <row r="9" spans="1:9" x14ac:dyDescent="0.25">
      <c r="A9" s="4" t="s">
        <v>6</v>
      </c>
      <c r="B9" s="4"/>
      <c r="C9" s="5">
        <v>43776</v>
      </c>
      <c r="D9" s="4"/>
      <c r="E9" s="4" t="s">
        <v>11</v>
      </c>
      <c r="F9" s="4"/>
      <c r="G9" s="6">
        <v>0</v>
      </c>
      <c r="H9" s="4"/>
      <c r="I9" s="6">
        <f>ROUND(I8+G9,5)</f>
        <v>5753.44</v>
      </c>
    </row>
    <row r="10" spans="1:9" x14ac:dyDescent="0.25">
      <c r="A10" s="4" t="s">
        <v>6</v>
      </c>
      <c r="B10" s="4"/>
      <c r="C10" s="5">
        <v>43776</v>
      </c>
      <c r="D10" s="4"/>
      <c r="E10" s="4" t="s">
        <v>11</v>
      </c>
      <c r="F10" s="4"/>
      <c r="G10" s="6">
        <v>0</v>
      </c>
      <c r="H10" s="4"/>
      <c r="I10" s="6">
        <f>ROUND(I9+G10,5)</f>
        <v>5753.44</v>
      </c>
    </row>
    <row r="11" spans="1:9" x14ac:dyDescent="0.25">
      <c r="A11" s="4" t="s">
        <v>6</v>
      </c>
      <c r="B11" s="4"/>
      <c r="C11" s="5">
        <v>43776</v>
      </c>
      <c r="D11" s="4"/>
      <c r="E11" s="4" t="s">
        <v>11</v>
      </c>
      <c r="F11" s="4"/>
      <c r="G11" s="6">
        <v>0</v>
      </c>
      <c r="H11" s="4"/>
      <c r="I11" s="6">
        <f>ROUND(I10+G11,5)</f>
        <v>5753.44</v>
      </c>
    </row>
    <row r="12" spans="1:9" x14ac:dyDescent="0.25">
      <c r="A12" s="4" t="s">
        <v>6</v>
      </c>
      <c r="B12" s="4"/>
      <c r="C12" s="5">
        <v>43776</v>
      </c>
      <c r="D12" s="4"/>
      <c r="E12" s="4" t="s">
        <v>11</v>
      </c>
      <c r="F12" s="4"/>
      <c r="G12" s="6">
        <v>0</v>
      </c>
      <c r="H12" s="4"/>
      <c r="I12" s="6">
        <f>ROUND(I11+G12,5)</f>
        <v>5753.44</v>
      </c>
    </row>
    <row r="13" spans="1:9" x14ac:dyDescent="0.25">
      <c r="A13" s="4" t="s">
        <v>6</v>
      </c>
      <c r="B13" s="4"/>
      <c r="C13" s="5">
        <v>43776</v>
      </c>
      <c r="D13" s="4"/>
      <c r="E13" s="4" t="s">
        <v>11</v>
      </c>
      <c r="F13" s="4"/>
      <c r="G13" s="6">
        <v>0</v>
      </c>
      <c r="H13" s="4"/>
      <c r="I13" s="6">
        <f>ROUND(I12+G13,5)</f>
        <v>5753.44</v>
      </c>
    </row>
    <row r="14" spans="1:9" x14ac:dyDescent="0.25">
      <c r="A14" s="4" t="s">
        <v>6</v>
      </c>
      <c r="B14" s="4"/>
      <c r="C14" s="5">
        <v>43776</v>
      </c>
      <c r="D14" s="4"/>
      <c r="E14" s="4" t="s">
        <v>11</v>
      </c>
      <c r="F14" s="4"/>
      <c r="G14" s="6">
        <v>0</v>
      </c>
      <c r="H14" s="4"/>
      <c r="I14" s="6">
        <f>ROUND(I13+G14,5)</f>
        <v>5753.44</v>
      </c>
    </row>
    <row r="15" spans="1:9" x14ac:dyDescent="0.25">
      <c r="A15" s="4" t="s">
        <v>6</v>
      </c>
      <c r="B15" s="4"/>
      <c r="C15" s="5">
        <v>43776</v>
      </c>
      <c r="D15" s="4"/>
      <c r="E15" s="4" t="s">
        <v>11</v>
      </c>
      <c r="F15" s="4"/>
      <c r="G15" s="6">
        <v>0</v>
      </c>
      <c r="H15" s="4"/>
      <c r="I15" s="6">
        <f>ROUND(I14+G15,5)</f>
        <v>5753.44</v>
      </c>
    </row>
    <row r="16" spans="1:9" x14ac:dyDescent="0.25">
      <c r="A16" s="4" t="s">
        <v>6</v>
      </c>
      <c r="B16" s="4"/>
      <c r="C16" s="5">
        <v>43776</v>
      </c>
      <c r="D16" s="4"/>
      <c r="E16" s="4" t="s">
        <v>11</v>
      </c>
      <c r="F16" s="4"/>
      <c r="G16" s="6">
        <v>0</v>
      </c>
      <c r="H16" s="4"/>
      <c r="I16" s="6">
        <f>ROUND(I15+G16,5)</f>
        <v>5753.44</v>
      </c>
    </row>
    <row r="17" spans="1:9" x14ac:dyDescent="0.25">
      <c r="A17" s="4" t="s">
        <v>6</v>
      </c>
      <c r="B17" s="4"/>
      <c r="C17" s="5">
        <v>43776</v>
      </c>
      <c r="D17" s="4"/>
      <c r="E17" s="4" t="s">
        <v>11</v>
      </c>
      <c r="F17" s="4"/>
      <c r="G17" s="6">
        <v>0</v>
      </c>
      <c r="H17" s="4"/>
      <c r="I17" s="6">
        <f>ROUND(I16+G17,5)</f>
        <v>5753.44</v>
      </c>
    </row>
    <row r="18" spans="1:9" x14ac:dyDescent="0.25">
      <c r="A18" s="4" t="s">
        <v>6</v>
      </c>
      <c r="B18" s="4"/>
      <c r="C18" s="5">
        <v>43776</v>
      </c>
      <c r="D18" s="4"/>
      <c r="E18" s="4" t="s">
        <v>11</v>
      </c>
      <c r="F18" s="4"/>
      <c r="G18" s="6">
        <v>0</v>
      </c>
      <c r="H18" s="4"/>
      <c r="I18" s="6">
        <f>ROUND(I17+G18,5)</f>
        <v>5753.44</v>
      </c>
    </row>
    <row r="19" spans="1:9" x14ac:dyDescent="0.25">
      <c r="A19" s="4" t="s">
        <v>6</v>
      </c>
      <c r="B19" s="4"/>
      <c r="C19" s="5">
        <v>43776</v>
      </c>
      <c r="D19" s="4"/>
      <c r="E19" s="4" t="s">
        <v>11</v>
      </c>
      <c r="F19" s="4"/>
      <c r="G19" s="6">
        <v>0</v>
      </c>
      <c r="H19" s="4"/>
      <c r="I19" s="6">
        <f>ROUND(I18+G19,5)</f>
        <v>5753.44</v>
      </c>
    </row>
    <row r="20" spans="1:9" x14ac:dyDescent="0.25">
      <c r="A20" s="4" t="s">
        <v>6</v>
      </c>
      <c r="B20" s="4"/>
      <c r="C20" s="5">
        <v>43776</v>
      </c>
      <c r="D20" s="4"/>
      <c r="E20" s="4" t="s">
        <v>11</v>
      </c>
      <c r="F20" s="4"/>
      <c r="G20" s="6">
        <v>0</v>
      </c>
      <c r="H20" s="4"/>
      <c r="I20" s="6">
        <f>ROUND(I19+G20,5)</f>
        <v>5753.44</v>
      </c>
    </row>
    <row r="21" spans="1:9" x14ac:dyDescent="0.25">
      <c r="A21" s="4" t="s">
        <v>6</v>
      </c>
      <c r="B21" s="4"/>
      <c r="C21" s="5">
        <v>43776</v>
      </c>
      <c r="D21" s="4"/>
      <c r="E21" s="4" t="s">
        <v>11</v>
      </c>
      <c r="F21" s="4"/>
      <c r="G21" s="6">
        <v>0</v>
      </c>
      <c r="H21" s="4"/>
      <c r="I21" s="6">
        <f>ROUND(I20+G21,5)</f>
        <v>5753.44</v>
      </c>
    </row>
    <row r="22" spans="1:9" x14ac:dyDescent="0.25">
      <c r="A22" s="4" t="s">
        <v>7</v>
      </c>
      <c r="B22" s="4"/>
      <c r="C22" s="5">
        <v>43783</v>
      </c>
      <c r="D22" s="4"/>
      <c r="E22" s="4" t="s">
        <v>18</v>
      </c>
      <c r="F22" s="4"/>
      <c r="G22" s="6">
        <v>27000</v>
      </c>
      <c r="H22" s="4"/>
      <c r="I22" s="6">
        <f>ROUND(I21+G22,5)</f>
        <v>32753.439999999999</v>
      </c>
    </row>
    <row r="23" spans="1:9" x14ac:dyDescent="0.25">
      <c r="A23" s="4" t="s">
        <v>5</v>
      </c>
      <c r="B23" s="4"/>
      <c r="C23" s="5">
        <v>43789</v>
      </c>
      <c r="D23" s="4"/>
      <c r="E23" s="4" t="s">
        <v>12</v>
      </c>
      <c r="F23" s="4"/>
      <c r="G23" s="6">
        <v>-24597.68</v>
      </c>
      <c r="H23" s="4"/>
      <c r="I23" s="6">
        <f>ROUND(I22+G23,5)</f>
        <v>8155.76</v>
      </c>
    </row>
    <row r="24" spans="1:9" x14ac:dyDescent="0.25">
      <c r="A24" s="4" t="s">
        <v>6</v>
      </c>
      <c r="B24" s="4"/>
      <c r="C24" s="5">
        <v>43790</v>
      </c>
      <c r="D24" s="4"/>
      <c r="E24" s="4" t="s">
        <v>11</v>
      </c>
      <c r="F24" s="4"/>
      <c r="G24" s="6">
        <v>0</v>
      </c>
      <c r="H24" s="4"/>
      <c r="I24" s="6">
        <f>ROUND(I23+G24,5)</f>
        <v>8155.76</v>
      </c>
    </row>
    <row r="25" spans="1:9" x14ac:dyDescent="0.25">
      <c r="A25" s="4" t="s">
        <v>6</v>
      </c>
      <c r="B25" s="4"/>
      <c r="C25" s="5">
        <v>43790</v>
      </c>
      <c r="D25" s="4"/>
      <c r="E25" s="4" t="s">
        <v>11</v>
      </c>
      <c r="F25" s="4"/>
      <c r="G25" s="6">
        <v>0</v>
      </c>
      <c r="H25" s="4"/>
      <c r="I25" s="6">
        <f>ROUND(I24+G25,5)</f>
        <v>8155.76</v>
      </c>
    </row>
    <row r="26" spans="1:9" x14ac:dyDescent="0.25">
      <c r="A26" s="4" t="s">
        <v>6</v>
      </c>
      <c r="B26" s="4"/>
      <c r="C26" s="5">
        <v>43790</v>
      </c>
      <c r="D26" s="4"/>
      <c r="E26" s="4" t="s">
        <v>11</v>
      </c>
      <c r="F26" s="4"/>
      <c r="G26" s="6">
        <v>0</v>
      </c>
      <c r="H26" s="4"/>
      <c r="I26" s="6">
        <f>ROUND(I25+G26,5)</f>
        <v>8155.76</v>
      </c>
    </row>
    <row r="27" spans="1:9" x14ac:dyDescent="0.25">
      <c r="A27" s="4" t="s">
        <v>6</v>
      </c>
      <c r="B27" s="4"/>
      <c r="C27" s="5">
        <v>43790</v>
      </c>
      <c r="D27" s="4"/>
      <c r="E27" s="4" t="s">
        <v>11</v>
      </c>
      <c r="F27" s="4"/>
      <c r="G27" s="6">
        <v>0</v>
      </c>
      <c r="H27" s="4"/>
      <c r="I27" s="6">
        <f>ROUND(I26+G27,5)</f>
        <v>8155.76</v>
      </c>
    </row>
    <row r="28" spans="1:9" x14ac:dyDescent="0.25">
      <c r="A28" s="4" t="s">
        <v>6</v>
      </c>
      <c r="B28" s="4"/>
      <c r="C28" s="5">
        <v>43790</v>
      </c>
      <c r="D28" s="4"/>
      <c r="E28" s="4" t="s">
        <v>11</v>
      </c>
      <c r="F28" s="4"/>
      <c r="G28" s="6">
        <v>0</v>
      </c>
      <c r="H28" s="4"/>
      <c r="I28" s="6">
        <f>ROUND(I27+G28,5)</f>
        <v>8155.76</v>
      </c>
    </row>
    <row r="29" spans="1:9" x14ac:dyDescent="0.25">
      <c r="A29" s="4" t="s">
        <v>6</v>
      </c>
      <c r="B29" s="4"/>
      <c r="C29" s="5">
        <v>43790</v>
      </c>
      <c r="D29" s="4"/>
      <c r="E29" s="4" t="s">
        <v>11</v>
      </c>
      <c r="F29" s="4"/>
      <c r="G29" s="6">
        <v>0</v>
      </c>
      <c r="H29" s="4"/>
      <c r="I29" s="6">
        <f>ROUND(I28+G29,5)</f>
        <v>8155.76</v>
      </c>
    </row>
    <row r="30" spans="1:9" x14ac:dyDescent="0.25">
      <c r="A30" s="4" t="s">
        <v>6</v>
      </c>
      <c r="B30" s="4"/>
      <c r="C30" s="5">
        <v>43790</v>
      </c>
      <c r="D30" s="4"/>
      <c r="E30" s="4" t="s">
        <v>11</v>
      </c>
      <c r="F30" s="4"/>
      <c r="G30" s="6">
        <v>0</v>
      </c>
      <c r="H30" s="4"/>
      <c r="I30" s="6">
        <f>ROUND(I29+G30,5)</f>
        <v>8155.76</v>
      </c>
    </row>
    <row r="31" spans="1:9" x14ac:dyDescent="0.25">
      <c r="A31" s="4" t="s">
        <v>6</v>
      </c>
      <c r="B31" s="4"/>
      <c r="C31" s="5">
        <v>43790</v>
      </c>
      <c r="D31" s="4"/>
      <c r="E31" s="4" t="s">
        <v>11</v>
      </c>
      <c r="F31" s="4"/>
      <c r="G31" s="6">
        <v>0</v>
      </c>
      <c r="H31" s="4"/>
      <c r="I31" s="6">
        <f>ROUND(I30+G31,5)</f>
        <v>8155.76</v>
      </c>
    </row>
    <row r="32" spans="1:9" x14ac:dyDescent="0.25">
      <c r="A32" s="4" t="s">
        <v>6</v>
      </c>
      <c r="B32" s="4"/>
      <c r="C32" s="5">
        <v>43790</v>
      </c>
      <c r="D32" s="4"/>
      <c r="E32" s="4" t="s">
        <v>11</v>
      </c>
      <c r="F32" s="4"/>
      <c r="G32" s="6">
        <v>0</v>
      </c>
      <c r="H32" s="4"/>
      <c r="I32" s="6">
        <f>ROUND(I31+G32,5)</f>
        <v>8155.76</v>
      </c>
    </row>
    <row r="33" spans="1:9" x14ac:dyDescent="0.25">
      <c r="A33" s="4" t="s">
        <v>6</v>
      </c>
      <c r="B33" s="4"/>
      <c r="C33" s="5">
        <v>43790</v>
      </c>
      <c r="D33" s="4"/>
      <c r="E33" s="4" t="s">
        <v>11</v>
      </c>
      <c r="F33" s="4"/>
      <c r="G33" s="6">
        <v>0</v>
      </c>
      <c r="H33" s="4"/>
      <c r="I33" s="6">
        <f>ROUND(I32+G33,5)</f>
        <v>8155.76</v>
      </c>
    </row>
    <row r="34" spans="1:9" x14ac:dyDescent="0.25">
      <c r="A34" s="4" t="s">
        <v>6</v>
      </c>
      <c r="B34" s="4"/>
      <c r="C34" s="5">
        <v>43790</v>
      </c>
      <c r="D34" s="4"/>
      <c r="E34" s="4" t="s">
        <v>11</v>
      </c>
      <c r="F34" s="4"/>
      <c r="G34" s="6">
        <v>0</v>
      </c>
      <c r="H34" s="4"/>
      <c r="I34" s="6">
        <f>ROUND(I33+G34,5)</f>
        <v>8155.76</v>
      </c>
    </row>
    <row r="35" spans="1:9" x14ac:dyDescent="0.25">
      <c r="A35" s="4" t="s">
        <v>6</v>
      </c>
      <c r="B35" s="4"/>
      <c r="C35" s="5">
        <v>43790</v>
      </c>
      <c r="D35" s="4"/>
      <c r="E35" s="4" t="s">
        <v>11</v>
      </c>
      <c r="F35" s="4"/>
      <c r="G35" s="6">
        <v>0</v>
      </c>
      <c r="H35" s="4"/>
      <c r="I35" s="6">
        <f>ROUND(I34+G35,5)</f>
        <v>8155.76</v>
      </c>
    </row>
    <row r="36" spans="1:9" x14ac:dyDescent="0.25">
      <c r="A36" s="4" t="s">
        <v>6</v>
      </c>
      <c r="B36" s="4"/>
      <c r="C36" s="5">
        <v>43790</v>
      </c>
      <c r="D36" s="4"/>
      <c r="E36" s="4" t="s">
        <v>11</v>
      </c>
      <c r="F36" s="4"/>
      <c r="G36" s="6">
        <v>0</v>
      </c>
      <c r="H36" s="4"/>
      <c r="I36" s="6">
        <f>ROUND(I35+G36,5)</f>
        <v>8155.76</v>
      </c>
    </row>
    <row r="37" spans="1:9" x14ac:dyDescent="0.25">
      <c r="A37" s="4" t="s">
        <v>6</v>
      </c>
      <c r="B37" s="4"/>
      <c r="C37" s="5">
        <v>43790</v>
      </c>
      <c r="D37" s="4"/>
      <c r="E37" s="4" t="s">
        <v>11</v>
      </c>
      <c r="F37" s="4"/>
      <c r="G37" s="6">
        <v>0</v>
      </c>
      <c r="H37" s="4"/>
      <c r="I37" s="6">
        <f>ROUND(I36+G37,5)</f>
        <v>8155.76</v>
      </c>
    </row>
    <row r="38" spans="1:9" x14ac:dyDescent="0.25">
      <c r="A38" s="4" t="s">
        <v>7</v>
      </c>
      <c r="B38" s="4"/>
      <c r="C38" s="5">
        <v>43796</v>
      </c>
      <c r="D38" s="4"/>
      <c r="E38" s="4" t="s">
        <v>19</v>
      </c>
      <c r="F38" s="4"/>
      <c r="G38" s="6">
        <v>35000</v>
      </c>
      <c r="H38" s="4"/>
      <c r="I38" s="6">
        <f>ROUND(I37+G38,5)</f>
        <v>43155.76</v>
      </c>
    </row>
    <row r="39" spans="1:9" x14ac:dyDescent="0.25">
      <c r="A39" s="4" t="s">
        <v>8</v>
      </c>
      <c r="B39" s="4"/>
      <c r="C39" s="5">
        <v>43799</v>
      </c>
      <c r="D39" s="4"/>
      <c r="E39" s="4" t="s">
        <v>13</v>
      </c>
      <c r="F39" s="4"/>
      <c r="G39" s="6">
        <v>-4</v>
      </c>
      <c r="H39" s="4"/>
      <c r="I39" s="6">
        <f>ROUND(I38+G39,5)</f>
        <v>43151.76</v>
      </c>
    </row>
    <row r="40" spans="1:9" ht="15.75" thickBot="1" x14ac:dyDescent="0.3">
      <c r="A40" s="4" t="s">
        <v>9</v>
      </c>
      <c r="B40" s="4"/>
      <c r="C40" s="5">
        <v>43799</v>
      </c>
      <c r="D40" s="4"/>
      <c r="E40" s="4" t="s">
        <v>14</v>
      </c>
      <c r="F40" s="4"/>
      <c r="G40" s="7">
        <v>0.16</v>
      </c>
      <c r="H40" s="4"/>
      <c r="I40" s="7">
        <f>ROUND(I39+G40,5)</f>
        <v>43151.92</v>
      </c>
    </row>
    <row r="41" spans="1:9" ht="15.75" thickBot="1" x14ac:dyDescent="0.3">
      <c r="A41" s="4"/>
      <c r="B41" s="4"/>
      <c r="C41" s="5"/>
      <c r="D41" s="4"/>
      <c r="E41" s="4"/>
      <c r="F41" s="4"/>
      <c r="G41" s="8">
        <f>ROUND(SUM(G6:G40),5)</f>
        <v>12282.06</v>
      </c>
      <c r="H41" s="4"/>
      <c r="I41" s="8">
        <f>I40</f>
        <v>43151.92</v>
      </c>
    </row>
    <row r="42" spans="1:9" s="10" customFormat="1" ht="12" thickBot="1" x14ac:dyDescent="0.25">
      <c r="A42" s="1"/>
      <c r="B42" s="1"/>
      <c r="C42" s="3"/>
      <c r="D42" s="1"/>
      <c r="E42" s="1"/>
      <c r="F42" s="1"/>
      <c r="G42" s="9">
        <f>G41</f>
        <v>12282.06</v>
      </c>
      <c r="H42" s="1"/>
      <c r="I42" s="9">
        <f>I41</f>
        <v>43151.92</v>
      </c>
    </row>
    <row r="43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2020-01-17T18:39:09Z</cp:lastPrinted>
  <dcterms:created xsi:type="dcterms:W3CDTF">2020-01-17T18:34:16Z</dcterms:created>
  <dcterms:modified xsi:type="dcterms:W3CDTF">2020-01-17T18:39:14Z</dcterms:modified>
</cp:coreProperties>
</file>