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7 Check Registers (excel)\"/>
    </mc:Choice>
  </mc:AlternateContent>
  <bookViews>
    <workbookView xWindow="0" yWindow="0" windowWidth="17475" windowHeight="10995"/>
  </bookViews>
  <sheets>
    <sheet name="Sheet1" sheetId="1" r:id="rId1"/>
  </sheets>
  <definedNames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Sheet1!$H$55,Sheet1!$J$55,Sheet1!$H$56,Sheet1!$J$56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20170430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20170401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H56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</calcChain>
</file>

<file path=xl/sharedStrings.xml><?xml version="1.0" encoding="utf-8"?>
<sst xmlns="http://schemas.openxmlformats.org/spreadsheetml/2006/main" count="192" uniqueCount="136">
  <si>
    <t>Type</t>
  </si>
  <si>
    <t>Date</t>
  </si>
  <si>
    <t>Num</t>
  </si>
  <si>
    <t>Name</t>
  </si>
  <si>
    <t>Memo</t>
  </si>
  <si>
    <t>Amount</t>
  </si>
  <si>
    <t>Balance</t>
  </si>
  <si>
    <t>Check</t>
  </si>
  <si>
    <t>Transfer</t>
  </si>
  <si>
    <t>Deposit</t>
  </si>
  <si>
    <t>Liability Check</t>
  </si>
  <si>
    <t>23592</t>
  </si>
  <si>
    <t>23593</t>
  </si>
  <si>
    <t>23594</t>
  </si>
  <si>
    <t>23596</t>
  </si>
  <si>
    <t>23597</t>
  </si>
  <si>
    <t>23598</t>
  </si>
  <si>
    <t>23599</t>
  </si>
  <si>
    <t>23600</t>
  </si>
  <si>
    <t>23601</t>
  </si>
  <si>
    <t>23602</t>
  </si>
  <si>
    <t>23603</t>
  </si>
  <si>
    <t>23604</t>
  </si>
  <si>
    <t>23605</t>
  </si>
  <si>
    <t>23606</t>
  </si>
  <si>
    <t>4132017</t>
  </si>
  <si>
    <t>EFT</t>
  </si>
  <si>
    <t>23607</t>
  </si>
  <si>
    <t>23608</t>
  </si>
  <si>
    <t>23609</t>
  </si>
  <si>
    <t>23610</t>
  </si>
  <si>
    <t>23611</t>
  </si>
  <si>
    <t>23612</t>
  </si>
  <si>
    <t>23613</t>
  </si>
  <si>
    <t>23614</t>
  </si>
  <si>
    <t>23615</t>
  </si>
  <si>
    <t>23616</t>
  </si>
  <si>
    <t>23617</t>
  </si>
  <si>
    <t>23618</t>
  </si>
  <si>
    <t>23619</t>
  </si>
  <si>
    <t>23620</t>
  </si>
  <si>
    <t>23621</t>
  </si>
  <si>
    <t>23622</t>
  </si>
  <si>
    <t>23623</t>
  </si>
  <si>
    <t>23624</t>
  </si>
  <si>
    <t>23625</t>
  </si>
  <si>
    <t>23626</t>
  </si>
  <si>
    <t>23627</t>
  </si>
  <si>
    <t>23628</t>
  </si>
  <si>
    <t>4272017EFT</t>
  </si>
  <si>
    <t>23629</t>
  </si>
  <si>
    <t>23630</t>
  </si>
  <si>
    <t>23631</t>
  </si>
  <si>
    <t>D.W. Balke Enterprises</t>
  </si>
  <si>
    <t>Exxon Mobil Business Card</t>
  </si>
  <si>
    <t>Alan Plummer Associates, Inc.</t>
  </si>
  <si>
    <t>Jan-Pro of Austin</t>
  </si>
  <si>
    <t>Integritek</t>
  </si>
  <si>
    <t>Holland Groundwater Management</t>
  </si>
  <si>
    <t>Reserve Account</t>
  </si>
  <si>
    <t>Orsak Landscape Services</t>
  </si>
  <si>
    <t>Unum Life Insurance Co.</t>
  </si>
  <si>
    <t>Wimberley Rentals</t>
  </si>
  <si>
    <t>Alicia Eastes</t>
  </si>
  <si>
    <t>SledgeLaw Group</t>
  </si>
  <si>
    <t>Aurical Company</t>
  </si>
  <si>
    <t>Citibusiness Card</t>
  </si>
  <si>
    <t>Reliance Trust Company</t>
  </si>
  <si>
    <t>United States Treasury</t>
  </si>
  <si>
    <t>BB&amp;T</t>
  </si>
  <si>
    <t>Sam's Club</t>
  </si>
  <si>
    <t>SOCO Mobile Auto Detail</t>
  </si>
  <si>
    <t>McCoy's</t>
  </si>
  <si>
    <t>Tammy Raymond</t>
  </si>
  <si>
    <t>In-Situ Inc.</t>
  </si>
  <si>
    <t>CPI One Point</t>
  </si>
  <si>
    <t>State Office of Administrative Hearings</t>
  </si>
  <si>
    <t>The Kiplinger Tax Letter</t>
  </si>
  <si>
    <t>CIT Technology Fin Serv, Inc</t>
  </si>
  <si>
    <t>The Standard</t>
  </si>
  <si>
    <t>Bickerstaff</t>
  </si>
  <si>
    <t>National Ground Water Association</t>
  </si>
  <si>
    <t>Brian Hunt</t>
  </si>
  <si>
    <t>Healthplan Services, Inc.</t>
  </si>
  <si>
    <t>City of Austin</t>
  </si>
  <si>
    <t>Time Warner Cable</t>
  </si>
  <si>
    <t>Westbay Instruments</t>
  </si>
  <si>
    <t>AFLAC</t>
  </si>
  <si>
    <t>United Healthcare</t>
  </si>
  <si>
    <t>Ready Refresh by Nestle</t>
  </si>
  <si>
    <t>Hays Trinity Well Project - gravel</t>
  </si>
  <si>
    <t>Gasoline</t>
  </si>
  <si>
    <t>BSEACD Hwy 45 Contracted Support Svcs Jan 1-27, 2017</t>
  </si>
  <si>
    <t>April Office Cleaning Svcs</t>
  </si>
  <si>
    <t>Phone, IT and Anti-virus Monthly Svc</t>
  </si>
  <si>
    <t>HCP, Grant, Legislation and GMA Consulting Svcs</t>
  </si>
  <si>
    <t>Postage Replenishment</t>
  </si>
  <si>
    <t>Lawn Services</t>
  </si>
  <si>
    <t>Life Insurance Premium for April 2017</t>
  </si>
  <si>
    <t>Bobcat Rental on 4/4/17 for Hays County Well Site Work</t>
  </si>
  <si>
    <t>Intern computer equipment usage (Jan-March)</t>
  </si>
  <si>
    <t>Legislative Services for March 2017</t>
  </si>
  <si>
    <t>Lab Supplies</t>
  </si>
  <si>
    <t>Various Charges</t>
  </si>
  <si>
    <t>Bi-weekly retirement and loan pmt</t>
  </si>
  <si>
    <t>74-2488641</t>
  </si>
  <si>
    <t>VOID: Canteen and Membership Renewal</t>
  </si>
  <si>
    <t>Canteen and Membership Dues</t>
  </si>
  <si>
    <t>Car Detailing for 3 District Vehicles</t>
  </si>
  <si>
    <t>Aquifer Science supplies</t>
  </si>
  <si>
    <t>petty cash fund reimbursement</t>
  </si>
  <si>
    <t>2 level troll 500s</t>
  </si>
  <si>
    <t>Office Supplies</t>
  </si>
  <si>
    <t>SOAH Fees Mar 2017</t>
  </si>
  <si>
    <t>BSEACD Hwy 45 Contracted Support Svcs thru 3/31/17</t>
  </si>
  <si>
    <t>Subscription Renewal</t>
  </si>
  <si>
    <t>Copier Lease</t>
  </si>
  <si>
    <t>Supplemental Gap Insurance Premium May  2017</t>
  </si>
  <si>
    <t>Retirement Plan Administration 1/1/17-3/31/17</t>
  </si>
  <si>
    <t>Mileage and Expense Reimbursement</t>
  </si>
  <si>
    <t>Vision Insurance for May 2017</t>
  </si>
  <si>
    <t>Water</t>
  </si>
  <si>
    <t>Internet Svc</t>
  </si>
  <si>
    <t>Lawn Service 4/14/17</t>
  </si>
  <si>
    <t>Hays Westbay Well components</t>
  </si>
  <si>
    <t>Employee Pd Supplemental Insurance for April</t>
  </si>
  <si>
    <t>May Health Insurance Premium</t>
  </si>
  <si>
    <t>Water Service</t>
  </si>
  <si>
    <t>Interest</t>
  </si>
  <si>
    <t>Fidelity Security Life Insurance Co</t>
  </si>
  <si>
    <t>Legal - General, Dripping Springs, Needmore, Legislation</t>
  </si>
  <si>
    <t>Membership Dues for JD, BS, BH, JC, KBE and WWJ subscription</t>
  </si>
  <si>
    <t>BARTON SPRINGS/EDWARDS AQUIFER CONSERVATION DISTRICT</t>
  </si>
  <si>
    <t>FY 2017 OPERATING ACCOUNT – CHECK REGISTER</t>
  </si>
  <si>
    <t>April 1 - April 30, 2017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</si>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</sst>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3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57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G27" sqref="G27"/>
    </sheetView>
  </sheetViews>
  <sheetFormatPr defaultRowHeight="15" x14ac:dyDescent="0.25"/>
  <cols>
    <col min="1" max="1" width="10.7109375" style="14" bestFit="1" customWidth="1"/>
    <col min="2" max="2" width="10.28515625" style="14" customWidth="1"/>
    <col min="3" max="3" width="1.5703125" style="14" customWidth="1"/>
    <col min="4" max="4" width="10" style="14" customWidth="1"/>
    <col min="5" max="5" width="27.28515625" style="14" customWidth="1"/>
    <col min="6" max="6" width="2.28515625" style="14" customWidth="1"/>
    <col min="7" max="7" width="39.42578125" style="14" customWidth="1"/>
    <col min="8" max="8" width="8.42578125" style="14" bestFit="1" customWidth="1"/>
    <col min="9" max="9" width="2.28515625" style="14" customWidth="1"/>
    <col min="10" max="10" width="8.7109375" style="14" bestFit="1" customWidth="1"/>
  </cols>
  <sheetData>
    <row r="1" spans="1:10" ht="20.25" customHeight="1" x14ac:dyDescent="0.3">
      <c r="A1" s="16" t="s">
        <v>132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.75" customHeight="1" x14ac:dyDescent="0.25">
      <c r="E2" s="18" t="s">
        <v>133</v>
      </c>
    </row>
    <row r="3" spans="1:10" ht="15.75" customHeight="1" x14ac:dyDescent="0.25">
      <c r="A3" s="19" t="s">
        <v>134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s="13" customFormat="1" ht="15.75" thickBot="1" x14ac:dyDescent="0.3">
      <c r="A5" s="12" t="s">
        <v>0</v>
      </c>
      <c r="B5" s="12" t="s">
        <v>1</v>
      </c>
      <c r="C5" s="12"/>
      <c r="D5" s="12" t="s">
        <v>2</v>
      </c>
      <c r="E5" s="12" t="s">
        <v>3</v>
      </c>
      <c r="F5" s="11"/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3"/>
      <c r="D6" s="1"/>
      <c r="E6" s="1"/>
      <c r="F6" s="1"/>
      <c r="G6" s="1"/>
      <c r="H6" s="2"/>
      <c r="I6" s="1"/>
      <c r="J6" s="2">
        <v>166004.16</v>
      </c>
    </row>
    <row r="7" spans="1:10" x14ac:dyDescent="0.25">
      <c r="A7" s="4" t="s">
        <v>7</v>
      </c>
      <c r="B7" s="5">
        <v>42828</v>
      </c>
      <c r="C7" s="5"/>
      <c r="D7" s="4" t="s">
        <v>11</v>
      </c>
      <c r="E7" s="4" t="s">
        <v>53</v>
      </c>
      <c r="F7" s="4"/>
      <c r="G7" s="4" t="s">
        <v>90</v>
      </c>
      <c r="H7" s="6">
        <v>-260</v>
      </c>
      <c r="I7" s="4"/>
      <c r="J7" s="6">
        <f>ROUND(J6+H7,5)</f>
        <v>165744.16</v>
      </c>
    </row>
    <row r="8" spans="1:10" x14ac:dyDescent="0.25">
      <c r="A8" s="4" t="s">
        <v>7</v>
      </c>
      <c r="B8" s="5">
        <v>42829</v>
      </c>
      <c r="C8" s="5"/>
      <c r="D8" s="4" t="s">
        <v>12</v>
      </c>
      <c r="E8" s="4" t="s">
        <v>54</v>
      </c>
      <c r="F8" s="4"/>
      <c r="G8" s="4" t="s">
        <v>91</v>
      </c>
      <c r="H8" s="6">
        <v>-112.69</v>
      </c>
      <c r="I8" s="4"/>
      <c r="J8" s="6">
        <f>ROUND(J7+H8,5)</f>
        <v>165631.47</v>
      </c>
    </row>
    <row r="9" spans="1:10" ht="23.25" x14ac:dyDescent="0.25">
      <c r="A9" s="4" t="s">
        <v>7</v>
      </c>
      <c r="B9" s="5">
        <v>42829</v>
      </c>
      <c r="C9" s="5"/>
      <c r="D9" s="4" t="s">
        <v>13</v>
      </c>
      <c r="E9" s="4" t="s">
        <v>55</v>
      </c>
      <c r="F9" s="4"/>
      <c r="G9" s="15" t="s">
        <v>92</v>
      </c>
      <c r="H9" s="6">
        <v>-647.05999999999995</v>
      </c>
      <c r="I9" s="4"/>
      <c r="J9" s="6">
        <f>ROUND(J8+H9,5)</f>
        <v>164984.41</v>
      </c>
    </row>
    <row r="10" spans="1:10" x14ac:dyDescent="0.25">
      <c r="A10" s="4" t="s">
        <v>7</v>
      </c>
      <c r="B10" s="5">
        <v>42830</v>
      </c>
      <c r="C10" s="5"/>
      <c r="D10" s="4" t="s">
        <v>14</v>
      </c>
      <c r="E10" s="4" t="s">
        <v>56</v>
      </c>
      <c r="F10" s="4"/>
      <c r="G10" s="4" t="s">
        <v>93</v>
      </c>
      <c r="H10" s="6">
        <v>-210</v>
      </c>
      <c r="I10" s="4"/>
      <c r="J10" s="6">
        <f>ROUND(J9+H10,5)</f>
        <v>164774.41</v>
      </c>
    </row>
    <row r="11" spans="1:10" x14ac:dyDescent="0.25">
      <c r="A11" s="4" t="s">
        <v>7</v>
      </c>
      <c r="B11" s="5">
        <v>42830</v>
      </c>
      <c r="C11" s="5"/>
      <c r="D11" s="4" t="s">
        <v>15</v>
      </c>
      <c r="E11" s="4" t="s">
        <v>57</v>
      </c>
      <c r="F11" s="4"/>
      <c r="G11" s="4" t="s">
        <v>94</v>
      </c>
      <c r="H11" s="6">
        <v>-1531.74</v>
      </c>
      <c r="I11" s="4"/>
      <c r="J11" s="6">
        <f>ROUND(J10+H11,5)</f>
        <v>163242.67000000001</v>
      </c>
    </row>
    <row r="12" spans="1:10" x14ac:dyDescent="0.25">
      <c r="A12" s="4" t="s">
        <v>8</v>
      </c>
      <c r="B12" s="5">
        <v>42831</v>
      </c>
      <c r="C12" s="5"/>
      <c r="D12" s="4"/>
      <c r="E12" s="4"/>
      <c r="F12" s="4"/>
      <c r="G12" s="4" t="s">
        <v>135</v>
      </c>
      <c r="H12" s="6">
        <v>-22000</v>
      </c>
      <c r="I12" s="4"/>
      <c r="J12" s="6">
        <f>ROUND(J11+H12,5)</f>
        <v>141242.67000000001</v>
      </c>
    </row>
    <row r="13" spans="1:10" x14ac:dyDescent="0.25">
      <c r="A13" s="4" t="s">
        <v>7</v>
      </c>
      <c r="B13" s="5">
        <v>42836</v>
      </c>
      <c r="C13" s="5"/>
      <c r="D13" s="4" t="s">
        <v>16</v>
      </c>
      <c r="E13" s="4" t="s">
        <v>58</v>
      </c>
      <c r="F13" s="4"/>
      <c r="G13" s="4" t="s">
        <v>95</v>
      </c>
      <c r="H13" s="6">
        <v>-2080</v>
      </c>
      <c r="I13" s="4"/>
      <c r="J13" s="6">
        <f>ROUND(J12+H13,5)</f>
        <v>139162.67000000001</v>
      </c>
    </row>
    <row r="14" spans="1:10" x14ac:dyDescent="0.25">
      <c r="A14" s="4" t="s">
        <v>7</v>
      </c>
      <c r="B14" s="5">
        <v>42836</v>
      </c>
      <c r="C14" s="5"/>
      <c r="D14" s="4" t="s">
        <v>17</v>
      </c>
      <c r="E14" s="4" t="s">
        <v>59</v>
      </c>
      <c r="F14" s="4"/>
      <c r="G14" s="4" t="s">
        <v>96</v>
      </c>
      <c r="H14" s="6">
        <v>-300</v>
      </c>
      <c r="I14" s="4"/>
      <c r="J14" s="6">
        <f>ROUND(J13+H14,5)</f>
        <v>138862.67000000001</v>
      </c>
    </row>
    <row r="15" spans="1:10" x14ac:dyDescent="0.25">
      <c r="A15" s="4" t="s">
        <v>7</v>
      </c>
      <c r="B15" s="5">
        <v>42836</v>
      </c>
      <c r="C15" s="5"/>
      <c r="D15" s="4" t="s">
        <v>18</v>
      </c>
      <c r="E15" s="4" t="s">
        <v>60</v>
      </c>
      <c r="F15" s="4"/>
      <c r="G15" s="4" t="s">
        <v>97</v>
      </c>
      <c r="H15" s="6">
        <v>-60</v>
      </c>
      <c r="I15" s="4"/>
      <c r="J15" s="6">
        <f>ROUND(J14+H15,5)</f>
        <v>138802.67000000001</v>
      </c>
    </row>
    <row r="16" spans="1:10" x14ac:dyDescent="0.25">
      <c r="A16" s="4" t="s">
        <v>7</v>
      </c>
      <c r="B16" s="5">
        <v>42836</v>
      </c>
      <c r="C16" s="5"/>
      <c r="D16" s="4" t="s">
        <v>19</v>
      </c>
      <c r="E16" s="4" t="s">
        <v>61</v>
      </c>
      <c r="F16" s="4"/>
      <c r="G16" s="4" t="s">
        <v>98</v>
      </c>
      <c r="H16" s="6">
        <v>-883.8</v>
      </c>
      <c r="I16" s="4"/>
      <c r="J16" s="6">
        <f>ROUND(J15+H16,5)</f>
        <v>137918.87</v>
      </c>
    </row>
    <row r="17" spans="1:10" x14ac:dyDescent="0.25">
      <c r="A17" s="4" t="s">
        <v>7</v>
      </c>
      <c r="B17" s="5">
        <v>42836</v>
      </c>
      <c r="C17" s="5"/>
      <c r="D17" s="4" t="s">
        <v>20</v>
      </c>
      <c r="E17" s="4" t="s">
        <v>62</v>
      </c>
      <c r="F17" s="4"/>
      <c r="G17" s="4" t="s">
        <v>99</v>
      </c>
      <c r="H17" s="6">
        <v>-232.85</v>
      </c>
      <c r="I17" s="4"/>
      <c r="J17" s="6">
        <f>ROUND(J16+H17,5)</f>
        <v>137686.01999999999</v>
      </c>
    </row>
    <row r="18" spans="1:10" x14ac:dyDescent="0.25">
      <c r="A18" s="4" t="s">
        <v>7</v>
      </c>
      <c r="B18" s="5">
        <v>42836</v>
      </c>
      <c r="C18" s="5"/>
      <c r="D18" s="4" t="s">
        <v>21</v>
      </c>
      <c r="E18" s="4" t="s">
        <v>63</v>
      </c>
      <c r="F18" s="4"/>
      <c r="G18" s="4" t="s">
        <v>100</v>
      </c>
      <c r="H18" s="6">
        <v>-70</v>
      </c>
      <c r="I18" s="4"/>
      <c r="J18" s="6">
        <f>ROUND(J17+H18,5)</f>
        <v>137616.01999999999</v>
      </c>
    </row>
    <row r="19" spans="1:10" x14ac:dyDescent="0.25">
      <c r="A19" s="4" t="s">
        <v>9</v>
      </c>
      <c r="B19" s="5">
        <v>42836</v>
      </c>
      <c r="C19" s="5"/>
      <c r="D19" s="4"/>
      <c r="E19" s="4"/>
      <c r="F19" s="4"/>
      <c r="G19" s="4" t="s">
        <v>9</v>
      </c>
      <c r="H19" s="6">
        <v>20947.32</v>
      </c>
      <c r="I19" s="4"/>
      <c r="J19" s="6">
        <f>ROUND(J18+H19,5)</f>
        <v>158563.34</v>
      </c>
    </row>
    <row r="20" spans="1:10" x14ac:dyDescent="0.25">
      <c r="A20" s="4" t="s">
        <v>7</v>
      </c>
      <c r="B20" s="5">
        <v>42837</v>
      </c>
      <c r="C20" s="5"/>
      <c r="D20" s="4" t="s">
        <v>22</v>
      </c>
      <c r="E20" s="4" t="s">
        <v>64</v>
      </c>
      <c r="F20" s="4"/>
      <c r="G20" s="4" t="s">
        <v>101</v>
      </c>
      <c r="H20" s="6">
        <v>-4000</v>
      </c>
      <c r="I20" s="4"/>
      <c r="J20" s="6">
        <f>ROUND(J19+H20,5)</f>
        <v>154563.34</v>
      </c>
    </row>
    <row r="21" spans="1:10" x14ac:dyDescent="0.25">
      <c r="A21" s="4" t="s">
        <v>7</v>
      </c>
      <c r="B21" s="5">
        <v>42837</v>
      </c>
      <c r="C21" s="5"/>
      <c r="D21" s="4" t="s">
        <v>23</v>
      </c>
      <c r="E21" s="4" t="s">
        <v>65</v>
      </c>
      <c r="F21" s="4"/>
      <c r="G21" s="4" t="s">
        <v>102</v>
      </c>
      <c r="H21" s="6">
        <v>-79.5</v>
      </c>
      <c r="I21" s="4"/>
      <c r="J21" s="6">
        <f>ROUND(J20+H21,5)</f>
        <v>154483.84</v>
      </c>
    </row>
    <row r="22" spans="1:10" x14ac:dyDescent="0.25">
      <c r="A22" s="4" t="s">
        <v>7</v>
      </c>
      <c r="B22" s="5">
        <v>42837</v>
      </c>
      <c r="C22" s="5"/>
      <c r="D22" s="4" t="s">
        <v>24</v>
      </c>
      <c r="E22" s="4" t="s">
        <v>66</v>
      </c>
      <c r="F22" s="4"/>
      <c r="G22" s="4" t="s">
        <v>103</v>
      </c>
      <c r="H22" s="6">
        <v>-712.92</v>
      </c>
      <c r="I22" s="4"/>
      <c r="J22" s="6">
        <f>ROUND(J21+H22,5)</f>
        <v>153770.92000000001</v>
      </c>
    </row>
    <row r="23" spans="1:10" x14ac:dyDescent="0.25">
      <c r="A23" s="4" t="s">
        <v>10</v>
      </c>
      <c r="B23" s="5">
        <v>42838</v>
      </c>
      <c r="C23" s="5"/>
      <c r="D23" s="4" t="s">
        <v>25</v>
      </c>
      <c r="E23" s="4" t="s">
        <v>67</v>
      </c>
      <c r="F23" s="4"/>
      <c r="G23" s="4" t="s">
        <v>104</v>
      </c>
      <c r="H23" s="6">
        <v>-4458.04</v>
      </c>
      <c r="I23" s="4"/>
      <c r="J23" s="6">
        <f>ROUND(J22+H23,5)</f>
        <v>149312.88</v>
      </c>
    </row>
    <row r="24" spans="1:10" x14ac:dyDescent="0.25">
      <c r="A24" s="4" t="s">
        <v>10</v>
      </c>
      <c r="B24" s="5">
        <v>42838</v>
      </c>
      <c r="C24" s="5"/>
      <c r="D24" s="4" t="s">
        <v>26</v>
      </c>
      <c r="E24" s="4" t="s">
        <v>68</v>
      </c>
      <c r="F24" s="4"/>
      <c r="G24" s="4" t="s">
        <v>105</v>
      </c>
      <c r="H24" s="6">
        <v>-7513.1</v>
      </c>
      <c r="I24" s="4"/>
      <c r="J24" s="6">
        <f>ROUND(J23+H24,5)</f>
        <v>141799.78</v>
      </c>
    </row>
    <row r="25" spans="1:10" x14ac:dyDescent="0.25">
      <c r="A25" s="4" t="s">
        <v>7</v>
      </c>
      <c r="B25" s="5">
        <v>42838</v>
      </c>
      <c r="C25" s="5"/>
      <c r="D25" s="4" t="s">
        <v>27</v>
      </c>
      <c r="E25" s="4" t="s">
        <v>69</v>
      </c>
      <c r="F25" s="4"/>
      <c r="G25" s="4" t="s">
        <v>103</v>
      </c>
      <c r="H25" s="6">
        <v>-1988.94</v>
      </c>
      <c r="I25" s="4"/>
      <c r="J25" s="6">
        <f>ROUND(J24+H25,5)</f>
        <v>139810.84</v>
      </c>
    </row>
    <row r="26" spans="1:10" x14ac:dyDescent="0.25">
      <c r="A26" s="4" t="s">
        <v>7</v>
      </c>
      <c r="B26" s="5">
        <v>42838</v>
      </c>
      <c r="C26" s="5"/>
      <c r="D26" s="4" t="s">
        <v>28</v>
      </c>
      <c r="E26" s="4" t="s">
        <v>70</v>
      </c>
      <c r="F26" s="4"/>
      <c r="G26" s="4" t="s">
        <v>106</v>
      </c>
      <c r="H26" s="6">
        <v>0</v>
      </c>
      <c r="I26" s="4"/>
      <c r="J26" s="6">
        <f>ROUND(J25+H26,5)</f>
        <v>139810.84</v>
      </c>
    </row>
    <row r="27" spans="1:10" x14ac:dyDescent="0.25">
      <c r="A27" s="4" t="s">
        <v>7</v>
      </c>
      <c r="B27" s="5">
        <v>42838</v>
      </c>
      <c r="C27" s="5"/>
      <c r="D27" s="4" t="s">
        <v>29</v>
      </c>
      <c r="E27" s="4" t="s">
        <v>70</v>
      </c>
      <c r="F27" s="4"/>
      <c r="G27" s="4" t="s">
        <v>107</v>
      </c>
      <c r="H27" s="6">
        <v>-126.15</v>
      </c>
      <c r="I27" s="4"/>
      <c r="J27" s="6">
        <f>ROUND(J26+H27,5)</f>
        <v>139684.69</v>
      </c>
    </row>
    <row r="28" spans="1:10" x14ac:dyDescent="0.25">
      <c r="A28" s="4" t="s">
        <v>7</v>
      </c>
      <c r="B28" s="5">
        <v>42838</v>
      </c>
      <c r="C28" s="5"/>
      <c r="D28" s="4" t="s">
        <v>30</v>
      </c>
      <c r="E28" s="4" t="s">
        <v>71</v>
      </c>
      <c r="F28" s="4"/>
      <c r="G28" s="4" t="s">
        <v>108</v>
      </c>
      <c r="H28" s="6">
        <v>-450</v>
      </c>
      <c r="I28" s="4"/>
      <c r="J28" s="6">
        <f>ROUND(J27+H28,5)</f>
        <v>139234.69</v>
      </c>
    </row>
    <row r="29" spans="1:10" x14ac:dyDescent="0.25">
      <c r="A29" s="4" t="s">
        <v>7</v>
      </c>
      <c r="B29" s="5">
        <v>42842</v>
      </c>
      <c r="C29" s="5"/>
      <c r="D29" s="4" t="s">
        <v>31</v>
      </c>
      <c r="E29" s="4" t="s">
        <v>72</v>
      </c>
      <c r="F29" s="4"/>
      <c r="G29" s="4" t="s">
        <v>109</v>
      </c>
      <c r="H29" s="6">
        <v>-79.16</v>
      </c>
      <c r="I29" s="4"/>
      <c r="J29" s="6">
        <f>ROUND(J28+H29,5)</f>
        <v>139155.53</v>
      </c>
    </row>
    <row r="30" spans="1:10" x14ac:dyDescent="0.25">
      <c r="A30" s="4" t="s">
        <v>7</v>
      </c>
      <c r="B30" s="5">
        <v>42842</v>
      </c>
      <c r="C30" s="5"/>
      <c r="D30" s="4" t="s">
        <v>32</v>
      </c>
      <c r="E30" s="4" t="s">
        <v>73</v>
      </c>
      <c r="F30" s="4"/>
      <c r="G30" s="4" t="s">
        <v>110</v>
      </c>
      <c r="H30" s="6">
        <v>-167.05</v>
      </c>
      <c r="I30" s="4"/>
      <c r="J30" s="6">
        <f>ROUND(J29+H30,5)</f>
        <v>138988.48000000001</v>
      </c>
    </row>
    <row r="31" spans="1:10" x14ac:dyDescent="0.25">
      <c r="A31" s="4" t="s">
        <v>7</v>
      </c>
      <c r="B31" s="5">
        <v>42843</v>
      </c>
      <c r="C31" s="5"/>
      <c r="D31" s="4" t="s">
        <v>33</v>
      </c>
      <c r="E31" s="4" t="s">
        <v>74</v>
      </c>
      <c r="F31" s="4"/>
      <c r="G31" s="4" t="s">
        <v>111</v>
      </c>
      <c r="H31" s="6">
        <v>-2639</v>
      </c>
      <c r="I31" s="4"/>
      <c r="J31" s="6">
        <f>ROUND(J30+H31,5)</f>
        <v>136349.48000000001</v>
      </c>
    </row>
    <row r="32" spans="1:10" x14ac:dyDescent="0.25">
      <c r="A32" s="4" t="s">
        <v>7</v>
      </c>
      <c r="B32" s="5">
        <v>42843</v>
      </c>
      <c r="C32" s="5"/>
      <c r="D32" s="4" t="s">
        <v>34</v>
      </c>
      <c r="E32" s="4" t="s">
        <v>75</v>
      </c>
      <c r="F32" s="4"/>
      <c r="G32" s="4" t="s">
        <v>112</v>
      </c>
      <c r="H32" s="6">
        <v>-107.84</v>
      </c>
      <c r="I32" s="4"/>
      <c r="J32" s="6">
        <f>ROUND(J31+H32,5)</f>
        <v>136241.64000000001</v>
      </c>
    </row>
    <row r="33" spans="1:10" x14ac:dyDescent="0.25">
      <c r="A33" s="4" t="s">
        <v>7</v>
      </c>
      <c r="B33" s="5">
        <v>42843</v>
      </c>
      <c r="C33" s="5"/>
      <c r="D33" s="4" t="s">
        <v>35</v>
      </c>
      <c r="E33" s="4" t="s">
        <v>76</v>
      </c>
      <c r="F33" s="4"/>
      <c r="G33" s="4" t="s">
        <v>113</v>
      </c>
      <c r="H33" s="6">
        <v>-196.64</v>
      </c>
      <c r="I33" s="4"/>
      <c r="J33" s="6">
        <f>ROUND(J32+H33,5)</f>
        <v>136045</v>
      </c>
    </row>
    <row r="34" spans="1:10" x14ac:dyDescent="0.25">
      <c r="A34" s="4" t="s">
        <v>7</v>
      </c>
      <c r="B34" s="5">
        <v>42843</v>
      </c>
      <c r="C34" s="5"/>
      <c r="D34" s="4" t="s">
        <v>36</v>
      </c>
      <c r="E34" s="4" t="s">
        <v>55</v>
      </c>
      <c r="F34" s="4"/>
      <c r="G34" s="4" t="s">
        <v>114</v>
      </c>
      <c r="H34" s="6">
        <v>-1064.01</v>
      </c>
      <c r="I34" s="4"/>
      <c r="J34" s="6">
        <f>ROUND(J33+H34,5)</f>
        <v>134980.99</v>
      </c>
    </row>
    <row r="35" spans="1:10" x14ac:dyDescent="0.25">
      <c r="A35" s="4" t="s">
        <v>7</v>
      </c>
      <c r="B35" s="5">
        <v>42843</v>
      </c>
      <c r="C35" s="5"/>
      <c r="D35" s="4" t="s">
        <v>37</v>
      </c>
      <c r="E35" s="4" t="s">
        <v>77</v>
      </c>
      <c r="F35" s="4"/>
      <c r="G35" s="4" t="s">
        <v>115</v>
      </c>
      <c r="H35" s="6">
        <v>-76</v>
      </c>
      <c r="I35" s="4"/>
      <c r="J35" s="6">
        <f>ROUND(J34+H35,5)</f>
        <v>134904.99</v>
      </c>
    </row>
    <row r="36" spans="1:10" x14ac:dyDescent="0.25">
      <c r="A36" s="4" t="s">
        <v>7</v>
      </c>
      <c r="B36" s="5">
        <v>42843</v>
      </c>
      <c r="C36" s="5"/>
      <c r="D36" s="4" t="s">
        <v>38</v>
      </c>
      <c r="E36" s="4" t="s">
        <v>78</v>
      </c>
      <c r="F36" s="4"/>
      <c r="G36" s="4" t="s">
        <v>116</v>
      </c>
      <c r="H36" s="6">
        <v>-680.5</v>
      </c>
      <c r="I36" s="4"/>
      <c r="J36" s="6">
        <f>ROUND(J35+H36,5)</f>
        <v>134224.49</v>
      </c>
    </row>
    <row r="37" spans="1:10" x14ac:dyDescent="0.25">
      <c r="A37" s="4" t="s">
        <v>7</v>
      </c>
      <c r="B37" s="5">
        <v>42843</v>
      </c>
      <c r="C37" s="5"/>
      <c r="D37" s="4" t="s">
        <v>39</v>
      </c>
      <c r="E37" s="4" t="s">
        <v>129</v>
      </c>
      <c r="F37" s="4"/>
      <c r="G37" s="4" t="s">
        <v>117</v>
      </c>
      <c r="H37" s="6">
        <v>-852.34</v>
      </c>
      <c r="I37" s="4"/>
      <c r="J37" s="6">
        <f>ROUND(J36+H37,5)</f>
        <v>133372.15</v>
      </c>
    </row>
    <row r="38" spans="1:10" x14ac:dyDescent="0.25">
      <c r="A38" s="4" t="s">
        <v>7</v>
      </c>
      <c r="B38" s="5">
        <v>42843</v>
      </c>
      <c r="C38" s="5"/>
      <c r="D38" s="4" t="s">
        <v>40</v>
      </c>
      <c r="E38" s="4" t="s">
        <v>79</v>
      </c>
      <c r="F38" s="4"/>
      <c r="G38" s="4" t="s">
        <v>118</v>
      </c>
      <c r="H38" s="6">
        <v>-4762.21</v>
      </c>
      <c r="I38" s="4"/>
      <c r="J38" s="6">
        <f>ROUND(J37+H38,5)</f>
        <v>128609.94</v>
      </c>
    </row>
    <row r="39" spans="1:10" ht="17.25" customHeight="1" x14ac:dyDescent="0.25">
      <c r="A39" s="4" t="s">
        <v>7</v>
      </c>
      <c r="B39" s="5">
        <v>42843</v>
      </c>
      <c r="C39" s="5"/>
      <c r="D39" s="4" t="s">
        <v>41</v>
      </c>
      <c r="E39" s="4" t="s">
        <v>80</v>
      </c>
      <c r="F39" s="4"/>
      <c r="G39" s="15" t="s">
        <v>130</v>
      </c>
      <c r="H39" s="6">
        <v>-8878.73</v>
      </c>
      <c r="I39" s="4"/>
      <c r="J39" s="6">
        <f>ROUND(J38+H39,5)</f>
        <v>119731.21</v>
      </c>
    </row>
    <row r="40" spans="1:10" ht="23.25" x14ac:dyDescent="0.25">
      <c r="A40" s="4" t="s">
        <v>7</v>
      </c>
      <c r="B40" s="5">
        <v>42843</v>
      </c>
      <c r="C40" s="5"/>
      <c r="D40" s="4" t="s">
        <v>42</v>
      </c>
      <c r="E40" s="4" t="s">
        <v>81</v>
      </c>
      <c r="F40" s="4"/>
      <c r="G40" s="15" t="s">
        <v>131</v>
      </c>
      <c r="H40" s="6">
        <v>-585</v>
      </c>
      <c r="I40" s="4"/>
      <c r="J40" s="6">
        <f>ROUND(J39+H40,5)</f>
        <v>119146.21</v>
      </c>
    </row>
    <row r="41" spans="1:10" x14ac:dyDescent="0.25">
      <c r="A41" s="4" t="s">
        <v>8</v>
      </c>
      <c r="B41" s="5">
        <v>42845</v>
      </c>
      <c r="C41" s="5"/>
      <c r="D41" s="4"/>
      <c r="E41" s="4"/>
      <c r="F41" s="4"/>
      <c r="G41" s="4" t="s">
        <v>135</v>
      </c>
      <c r="H41" s="6">
        <v>-22000</v>
      </c>
      <c r="I41" s="4"/>
      <c r="J41" s="6">
        <f>ROUND(J40+H41,5)</f>
        <v>97146.21</v>
      </c>
    </row>
    <row r="42" spans="1:10" x14ac:dyDescent="0.25">
      <c r="A42" s="4" t="s">
        <v>7</v>
      </c>
      <c r="B42" s="5">
        <v>42845</v>
      </c>
      <c r="C42" s="5"/>
      <c r="D42" s="4" t="s">
        <v>43</v>
      </c>
      <c r="E42" s="4" t="s">
        <v>82</v>
      </c>
      <c r="F42" s="4"/>
      <c r="G42" s="4" t="s">
        <v>119</v>
      </c>
      <c r="H42" s="6">
        <v>-106.98</v>
      </c>
      <c r="I42" s="4"/>
      <c r="J42" s="6">
        <f>ROUND(J41+H42,5)</f>
        <v>97039.23</v>
      </c>
    </row>
    <row r="43" spans="1:10" x14ac:dyDescent="0.25">
      <c r="A43" s="4" t="s">
        <v>9</v>
      </c>
      <c r="B43" s="5">
        <v>42846</v>
      </c>
      <c r="C43" s="5"/>
      <c r="D43" s="4"/>
      <c r="E43" s="4"/>
      <c r="F43" s="4"/>
      <c r="G43" s="4" t="s">
        <v>9</v>
      </c>
      <c r="H43" s="6">
        <v>17415.669999999998</v>
      </c>
      <c r="I43" s="4"/>
      <c r="J43" s="6">
        <f>ROUND(J42+H43,5)</f>
        <v>114454.9</v>
      </c>
    </row>
    <row r="44" spans="1:10" x14ac:dyDescent="0.25">
      <c r="A44" s="4" t="s">
        <v>7</v>
      </c>
      <c r="B44" s="5">
        <v>42850</v>
      </c>
      <c r="C44" s="5"/>
      <c r="D44" s="4" t="s">
        <v>44</v>
      </c>
      <c r="E44" s="4" t="s">
        <v>83</v>
      </c>
      <c r="F44" s="4"/>
      <c r="G44" s="4" t="s">
        <v>120</v>
      </c>
      <c r="H44" s="6">
        <v>-119.28</v>
      </c>
      <c r="I44" s="4"/>
      <c r="J44" s="6">
        <f>ROUND(J43+H44,5)</f>
        <v>114335.62</v>
      </c>
    </row>
    <row r="45" spans="1:10" x14ac:dyDescent="0.25">
      <c r="A45" s="4" t="s">
        <v>7</v>
      </c>
      <c r="B45" s="5">
        <v>42850</v>
      </c>
      <c r="C45" s="5"/>
      <c r="D45" s="4" t="s">
        <v>45</v>
      </c>
      <c r="E45" s="4" t="s">
        <v>84</v>
      </c>
      <c r="F45" s="4"/>
      <c r="G45" s="4" t="s">
        <v>121</v>
      </c>
      <c r="H45" s="6">
        <v>-27.15</v>
      </c>
      <c r="I45" s="4"/>
      <c r="J45" s="6">
        <f>ROUND(J44+H45,5)</f>
        <v>114308.47</v>
      </c>
    </row>
    <row r="46" spans="1:10" x14ac:dyDescent="0.25">
      <c r="A46" s="4" t="s">
        <v>7</v>
      </c>
      <c r="B46" s="5">
        <v>42850</v>
      </c>
      <c r="C46" s="5"/>
      <c r="D46" s="4" t="s">
        <v>46</v>
      </c>
      <c r="E46" s="4" t="s">
        <v>85</v>
      </c>
      <c r="F46" s="4"/>
      <c r="G46" s="4" t="s">
        <v>122</v>
      </c>
      <c r="H46" s="6">
        <v>-356.85</v>
      </c>
      <c r="I46" s="4"/>
      <c r="J46" s="6">
        <f>ROUND(J45+H46,5)</f>
        <v>113951.62</v>
      </c>
    </row>
    <row r="47" spans="1:10" x14ac:dyDescent="0.25">
      <c r="A47" s="4" t="s">
        <v>7</v>
      </c>
      <c r="B47" s="5">
        <v>42850</v>
      </c>
      <c r="C47" s="5"/>
      <c r="D47" s="4" t="s">
        <v>47</v>
      </c>
      <c r="E47" s="4" t="s">
        <v>60</v>
      </c>
      <c r="F47" s="4"/>
      <c r="G47" s="4" t="s">
        <v>123</v>
      </c>
      <c r="H47" s="6">
        <v>-55</v>
      </c>
      <c r="I47" s="4"/>
      <c r="J47" s="6">
        <f>ROUND(J46+H47,5)</f>
        <v>113896.62</v>
      </c>
    </row>
    <row r="48" spans="1:10" x14ac:dyDescent="0.25">
      <c r="A48" s="4" t="s">
        <v>7</v>
      </c>
      <c r="B48" s="5">
        <v>42850</v>
      </c>
      <c r="C48" s="5"/>
      <c r="D48" s="4" t="s">
        <v>48</v>
      </c>
      <c r="E48" s="4" t="s">
        <v>86</v>
      </c>
      <c r="F48" s="4"/>
      <c r="G48" s="4" t="s">
        <v>124</v>
      </c>
      <c r="H48" s="6">
        <v>-576.32000000000005</v>
      </c>
      <c r="I48" s="4"/>
      <c r="J48" s="6">
        <f>ROUND(J47+H48,5)</f>
        <v>113320.3</v>
      </c>
    </row>
    <row r="49" spans="1:10" x14ac:dyDescent="0.25">
      <c r="A49" s="4" t="s">
        <v>10</v>
      </c>
      <c r="B49" s="5">
        <v>42852</v>
      </c>
      <c r="C49" s="5"/>
      <c r="D49" s="4" t="s">
        <v>49</v>
      </c>
      <c r="E49" s="4" t="s">
        <v>67</v>
      </c>
      <c r="F49" s="4"/>
      <c r="G49" s="4" t="s">
        <v>104</v>
      </c>
      <c r="H49" s="6">
        <v>-4458.04</v>
      </c>
      <c r="I49" s="4"/>
      <c r="J49" s="6">
        <f>ROUND(J48+H49,5)</f>
        <v>108862.26</v>
      </c>
    </row>
    <row r="50" spans="1:10" x14ac:dyDescent="0.25">
      <c r="A50" s="4" t="s">
        <v>10</v>
      </c>
      <c r="B50" s="5">
        <v>42852</v>
      </c>
      <c r="C50" s="5"/>
      <c r="D50" s="4" t="s">
        <v>26</v>
      </c>
      <c r="E50" s="4" t="s">
        <v>68</v>
      </c>
      <c r="F50" s="4"/>
      <c r="G50" s="4" t="s">
        <v>105</v>
      </c>
      <c r="H50" s="6">
        <v>-7435.72</v>
      </c>
      <c r="I50" s="4"/>
      <c r="J50" s="6">
        <f>ROUND(J49+H50,5)</f>
        <v>101426.54</v>
      </c>
    </row>
    <row r="51" spans="1:10" x14ac:dyDescent="0.25">
      <c r="A51" s="4" t="s">
        <v>10</v>
      </c>
      <c r="B51" s="5">
        <v>42852</v>
      </c>
      <c r="C51" s="5"/>
      <c r="D51" s="4" t="s">
        <v>50</v>
      </c>
      <c r="E51" s="4" t="s">
        <v>87</v>
      </c>
      <c r="F51" s="4"/>
      <c r="G51" s="4" t="s">
        <v>125</v>
      </c>
      <c r="H51" s="6">
        <v>-224.56</v>
      </c>
      <c r="I51" s="4"/>
      <c r="J51" s="6">
        <f>ROUND(J50+H51,5)</f>
        <v>101201.98</v>
      </c>
    </row>
    <row r="52" spans="1:10" x14ac:dyDescent="0.25">
      <c r="A52" s="4" t="s">
        <v>10</v>
      </c>
      <c r="B52" s="5">
        <v>42852</v>
      </c>
      <c r="C52" s="5"/>
      <c r="D52" s="4" t="s">
        <v>51</v>
      </c>
      <c r="E52" s="4" t="s">
        <v>88</v>
      </c>
      <c r="F52" s="4"/>
      <c r="G52" s="4" t="s">
        <v>126</v>
      </c>
      <c r="H52" s="6">
        <v>-9015.64</v>
      </c>
      <c r="I52" s="4"/>
      <c r="J52" s="6">
        <f>ROUND(J51+H52,5)</f>
        <v>92186.34</v>
      </c>
    </row>
    <row r="53" spans="1:10" x14ac:dyDescent="0.25">
      <c r="A53" s="4" t="s">
        <v>7</v>
      </c>
      <c r="B53" s="5">
        <v>42852</v>
      </c>
      <c r="C53" s="5"/>
      <c r="D53" s="4" t="s">
        <v>52</v>
      </c>
      <c r="E53" s="4" t="s">
        <v>89</v>
      </c>
      <c r="F53" s="4"/>
      <c r="G53" s="4" t="s">
        <v>127</v>
      </c>
      <c r="H53" s="6">
        <v>-84.17</v>
      </c>
      <c r="I53" s="4"/>
      <c r="J53" s="6">
        <f>ROUND(J52+H53,5)</f>
        <v>92102.17</v>
      </c>
    </row>
    <row r="54" spans="1:10" ht="15.75" thickBot="1" x14ac:dyDescent="0.3">
      <c r="A54" s="4" t="s">
        <v>9</v>
      </c>
      <c r="B54" s="5">
        <v>42855</v>
      </c>
      <c r="C54" s="5"/>
      <c r="D54" s="4"/>
      <c r="E54" s="4"/>
      <c r="F54" s="4"/>
      <c r="G54" s="4" t="s">
        <v>128</v>
      </c>
      <c r="H54" s="7">
        <v>1.24</v>
      </c>
      <c r="I54" s="4"/>
      <c r="J54" s="7">
        <f>ROUND(J53+H54,5)</f>
        <v>92103.41</v>
      </c>
    </row>
    <row r="55" spans="1:10" ht="15.75" thickBot="1" x14ac:dyDescent="0.3">
      <c r="A55" s="4"/>
      <c r="B55" s="5"/>
      <c r="C55" s="5"/>
      <c r="D55" s="4"/>
      <c r="E55" s="4"/>
      <c r="F55" s="4"/>
      <c r="G55" s="4"/>
      <c r="H55" s="8">
        <f>ROUND(SUM(H6:H54),5)</f>
        <v>-73900.75</v>
      </c>
      <c r="I55" s="4"/>
      <c r="J55" s="8">
        <f>J54</f>
        <v>92103.41</v>
      </c>
    </row>
    <row r="56" spans="1:10" s="10" customFormat="1" ht="12" thickBot="1" x14ac:dyDescent="0.25">
      <c r="A56" s="1"/>
      <c r="B56" s="3"/>
      <c r="C56" s="3"/>
      <c r="D56" s="1"/>
      <c r="E56" s="1"/>
      <c r="F56" s="1"/>
      <c r="G56" s="1"/>
      <c r="H56" s="9">
        <f>H55</f>
        <v>-73900.75</v>
      </c>
      <c r="I56" s="1"/>
      <c r="J56" s="9">
        <f>J55</f>
        <v>92103.41</v>
      </c>
    </row>
    <row r="57" spans="1:10" ht="15.75" thickTop="1" x14ac:dyDescent="0.25"/>
  </sheetData>
  <mergeCells count="2">
    <mergeCell ref="A1:J1"/>
    <mergeCell ref="A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2017-07-24T19:59:25Z</cp:lastPrinted>
  <dcterms:created xsi:type="dcterms:W3CDTF">2017-07-24T19:53:55Z</dcterms:created>
  <dcterms:modified xsi:type="dcterms:W3CDTF">2017-07-24T19:59:31Z</dcterms:modified>
</cp:coreProperties>
</file>