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D21A13B5-3A8D-4329-869E-2332F3BF49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&amp;E per Capita" sheetId="1" r:id="rId1"/>
  </sheets>
  <definedNames>
    <definedName name="_xlnm.Print_Area" localSheetId="0">'A&amp;E per Capita'!$A$5:$K$35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1" i="1"/>
  <c r="E2" i="1"/>
  <c r="E1" i="1"/>
  <c r="D2" i="1"/>
  <c r="D1" i="1"/>
  <c r="C2" i="1"/>
  <c r="C1" i="1"/>
  <c r="B2" i="1"/>
  <c r="B1" i="1"/>
</calcChain>
</file>

<file path=xl/sharedStrings.xml><?xml version="1.0" encoding="utf-8"?>
<sst xmlns="http://schemas.openxmlformats.org/spreadsheetml/2006/main" count="12" uniqueCount="12">
  <si>
    <t>Income</t>
  </si>
  <si>
    <t>Expense</t>
  </si>
  <si>
    <t>FY 2017 *</t>
  </si>
  <si>
    <t>*  Funds from our General Fund are sometimes used to balance the budget in extraordinary years.</t>
  </si>
  <si>
    <t>FY 2018 *</t>
  </si>
  <si>
    <t>FY 2019*</t>
  </si>
  <si>
    <t>Contingency Fund.</t>
  </si>
  <si>
    <t xml:space="preserve">budget, which is not depicted in this graph.  Additionally, in FY 2019, $110,000 was transferred from the </t>
  </si>
  <si>
    <t>FY 2020</t>
  </si>
  <si>
    <t xml:space="preserve">For fiscal years 2017, 2018, and 2019, our graph shows that income was less than expenses, however, </t>
  </si>
  <si>
    <t xml:space="preserve">$295,000, $111,500, and $226,157 (respectively) were utilized from our General Fund to balance our 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</si>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</sst>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Geneva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/>
    <xf numFmtId="164" fontId="0" fillId="0" borderId="0" xfId="0" applyNumberFormat="1" applyAlignment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2017 - 2021, per Capita</a:t>
            </a:r>
          </a:p>
        </c:rich>
      </c:tx>
      <c:layout>
        <c:manualLayout>
          <c:xMode val="edge"/>
          <c:yMode val="edge"/>
          <c:x val="0.14912951555946652"/>
          <c:y val="1.610524744983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'A&amp;E per Capita'!$A$1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'A&amp;E per Capita'!$B$4:$F$4</c:f>
              <c:strCache>
                <c:ptCount val="5"/>
                <c:pt idx="0">
                  <c:v>FY 2017 *</c:v>
                </c:pt>
                <c:pt idx="1">
                  <c:v>FY 2018 *</c:v>
                </c:pt>
                <c:pt idx="2">
                  <c:v>FY 2019*</c:v>
                </c:pt>
                <c:pt idx="3">
                  <c:v>FY 2020</c:v>
                </c:pt>
                <c:pt idx="4">
                  <c:v>FY 2021</c:v>
                </c:pt>
              </c:strCache>
            </c:strRef>
          </c:cat>
          <c:val>
            <c:numRef>
              <c:f>'A&amp;E per Capita'!$B$1:$F$1</c:f>
              <c:numCache>
                <c:formatCode>"$"#,##0.00_);\("$"#,##0.00\)</c:formatCode>
                <c:ptCount val="5"/>
                <c:pt idx="0" formatCode="&quot;$&quot;#,##0.00">
                  <c:v>6.0225787770619776</c:v>
                </c:pt>
                <c:pt idx="1">
                  <c:v>6.0212667803076156</c:v>
                </c:pt>
                <c:pt idx="2" formatCode="&quot;$&quot;#,##0.00">
                  <c:v>5.6233096999420891</c:v>
                </c:pt>
                <c:pt idx="3" formatCode="&quot;$&quot;#,##0.00">
                  <c:v>6.137406303473683</c:v>
                </c:pt>
                <c:pt idx="4" formatCode="&quot;$&quot;#,##0.00">
                  <c:v>5.5580730333953889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2-4705-8D27-A9577ED0A7EB}"/>
            </c:ext>
          </c:extLst>
        </c:ser>
        <c:ser>
          <c:idx val="1"/>
          <c:order val="1"/>
          <c:tx>
            <c:strRef>
              <c:f>'A&amp;E per Capita'!$A$2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'A&amp;E per Capita'!$B$4:$F$4</c:f>
              <c:strCache>
                <c:ptCount val="5"/>
                <c:pt idx="0">
                  <c:v>FY 2017 *</c:v>
                </c:pt>
                <c:pt idx="1">
                  <c:v>FY 2018 *</c:v>
                </c:pt>
                <c:pt idx="2">
                  <c:v>FY 2019*</c:v>
                </c:pt>
                <c:pt idx="3">
                  <c:v>FY 2020</c:v>
                </c:pt>
                <c:pt idx="4">
                  <c:v>FY 2021</c:v>
                </c:pt>
              </c:strCache>
            </c:strRef>
          </c:cat>
          <c:val>
            <c:numRef>
              <c:f>'A&amp;E per Capita'!$B$2:$F$2</c:f>
              <c:numCache>
                <c:formatCode>"$"#,##0.00_);\("$"#,##0.00\)</c:formatCode>
                <c:ptCount val="5"/>
                <c:pt idx="0" formatCode="&quot;$&quot;#,##0.00">
                  <c:v>6.4414296511266489</c:v>
                </c:pt>
                <c:pt idx="1">
                  <c:v>6.1455792907365181</c:v>
                </c:pt>
                <c:pt idx="2">
                  <c:v>6.2650658779417681</c:v>
                </c:pt>
                <c:pt idx="3">
                  <c:v>5.0111634237553204</c:v>
                </c:pt>
                <c:pt idx="4">
                  <c:v>5.2655533779826662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2-4705-8D27-A9577ED0A7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6287464"/>
        <c:axId val="235727064"/>
      </c:barChart>
      <c:dateAx>
        <c:axId val="21628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27064"/>
        <c:crosses val="autoZero"/>
        <c:auto val="0"/>
        <c:lblOffset val="100"/>
        <c:baseTimeUnit val="days"/>
      </c:dateAx>
      <c:valAx>
        <c:axId val="23572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8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4</xdr:row>
      <xdr:rowOff>144779</xdr:rowOff>
    </xdr:from>
    <xdr:to>
      <xdr:col>10</xdr:col>
      <xdr:colOff>19051</xdr:colOff>
      <xdr:row>28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M17" sqref="M17"/>
    </sheetView>
  </sheetViews>
  <sheetFormatPr defaultRowHeight="14.4"/>
  <cols>
    <col min="1" max="1" width="12" customWidth="1"/>
    <col min="2" max="2" width="11.33203125" customWidth="1"/>
    <col min="3" max="3" width="11.6640625" customWidth="1"/>
    <col min="4" max="4" width="10.33203125" bestFit="1" customWidth="1"/>
    <col min="5" max="5" width="10.109375" bestFit="1" customWidth="1"/>
    <col min="6" max="6" width="10.5546875" customWidth="1"/>
    <col min="11" max="11" width="17.5546875" customWidth="1"/>
  </cols>
  <sheetData>
    <row r="1" spans="1:6">
      <c r="A1" s="1" t="s">
        <v>0</v>
      </c>
      <c r="B1" s="2">
        <f>1840747/305641</f>
        <v>6.0225787770619776</v>
      </c>
      <c r="C1" s="5">
        <f>1840346/305641</f>
        <v>6.0212667803076156</v>
      </c>
      <c r="D1" s="6">
        <f>1718714/305641</f>
        <v>5.6233096999420891</v>
      </c>
      <c r="E1" s="6">
        <f>1875843/305641</f>
        <v>6.137406303473683</v>
      </c>
      <c r="F1" s="6">
        <f>1698775/305641</f>
        <v>5.5580730333953889</v>
      </c>
    </row>
    <row r="2" spans="1:6">
      <c r="A2" s="1" t="s">
        <v>1</v>
      </c>
      <c r="B2" s="2">
        <f>1968765/305641</f>
        <v>6.4414296511266489</v>
      </c>
      <c r="C2" s="5">
        <f>1878341/305641</f>
        <v>6.1455792907365181</v>
      </c>
      <c r="D2" s="5">
        <f>1914861/305641</f>
        <v>6.2650658779417681</v>
      </c>
      <c r="E2" s="5">
        <f>1531617/305641</f>
        <v>5.0111634237553204</v>
      </c>
      <c r="F2" s="5">
        <f>1609369/305641</f>
        <v>5.2655533779826662</v>
      </c>
    </row>
    <row r="3" spans="1:6" ht="7.5" customHeight="1"/>
    <row r="4" spans="1:6" s="3" customFormat="1">
      <c r="B4" s="4" t="s">
        <v>2</v>
      </c>
      <c r="C4" s="3" t="s">
        <v>4</v>
      </c>
      <c r="D4" s="3" t="s">
        <v>5</v>
      </c>
      <c r="E4" s="3" t="s">
        <v>8</v>
      </c>
      <c r="F4" s="3" t="s">
        <v>11</v>
      </c>
    </row>
    <row r="31" spans="2:2">
      <c r="B31" t="s">
        <v>3</v>
      </c>
    </row>
    <row r="32" spans="2:2">
      <c r="B32" t="s">
        <v>9</v>
      </c>
    </row>
    <row r="33" spans="2:2">
      <c r="B33" t="s">
        <v>10</v>
      </c>
    </row>
    <row r="34" spans="2:2">
      <c r="B34" t="s">
        <v>7</v>
      </c>
    </row>
    <row r="35" spans="2:2">
      <c r="B35" t="s">
        <v>6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A&amp;E per Capita</vt:lpstr>
      <vt:lpstr>'A&amp;E per Capita'!Print_Area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2022-03-21T15:20:10Z</cp:lastPrinted>
  <dcterms:created xsi:type="dcterms:W3CDTF">2017-09-25T14:38:53Z</dcterms:created>
  <dcterms:modified xsi:type="dcterms:W3CDTF">2022-03-21T15:24:55Z</dcterms:modified>
</cp:coreProperties>
</file>