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5 Profit and Loss Statements\"/>
    </mc:Choice>
  </mc:AlternateContent>
  <bookViews>
    <workbookView xWindow="0" yWindow="0" windowWidth="12810" windowHeight="5685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Sheet1!$4:$4,Sheet1!$6:$6,Sheet1!$9:$9,Sheet1!$12:$12,Sheet1!$13:$13,Sheet1!$14:$14,Sheet1!$20:$20,Sheet1!$21:$21,Sheet1!$23:$23,Sheet1!$24:$24,Sheet1!$25:$25,Sheet1!$26:$26,Sheet1!$27:$27,Sheet1!$28:$28,Sheet1!$29:$29,Sheet1!$30:$30</definedName>
    <definedName name="QB_DATA_1" localSheetId="0" hidden="1">Sheet1!$32:$32,Sheet1!$35:$35,Sheet1!$38:$38,Sheet1!$39:$39,Sheet1!$42:$42,Sheet1!$43:$43,Sheet1!$46:$46,Sheet1!$49:$49,Sheet1!$52:$52,Sheet1!$53:$53,Sheet1!$56:$56,Sheet1!$57:$57,Sheet1!$58:$58,Sheet1!$61:$61,Sheet1!$62:$62,Sheet1!$65:$65</definedName>
    <definedName name="QB_DATA_2" localSheetId="0" hidden="1">Sheet1!$66:$66,Sheet1!$69:$69,Sheet1!$72:$72,Sheet1!$73:$73,Sheet1!$74:$74,Sheet1!$75:$75,Sheet1!$76:$76,Sheet1!$79:$79,Sheet1!$80:$80,Sheet1!$82:$82,Sheet1!$84:$84,Sheet1!$86:$86,Sheet1!$88:$88,Sheet1!$89:$89,Sheet1!$90:$90,Sheet1!$91:$91</definedName>
    <definedName name="QB_DATA_3" localSheetId="0" hidden="1">Sheet1!$92:$92</definedName>
    <definedName name="QB_FORMULA_0" localSheetId="0" hidden="1">Sheet1!$G$7,Sheet1!$G$10,Sheet1!$G$15,Sheet1!$G$16,Sheet1!$G$17,Sheet1!$G$22,Sheet1!$G$33,Sheet1!$G$36,Sheet1!$G$40,Sheet1!$G$44,Sheet1!$G$47,Sheet1!$G$50,Sheet1!$G$54,Sheet1!$G$59,Sheet1!$G$63,Sheet1!$G$67</definedName>
    <definedName name="QB_FORMULA_1" localSheetId="0" hidden="1">Sheet1!$G$70,Sheet1!$G$77,Sheet1!$G$81,Sheet1!$G$85,Sheet1!$G$93,Sheet1!$G$94,Sheet1!$G$95,Sheet1!$G$96</definedName>
    <definedName name="QB_ROW_104040" localSheetId="0" hidden="1">Sheet1!$E$68</definedName>
    <definedName name="QB_ROW_104340" localSheetId="0" hidden="1">Sheet1!$E$70</definedName>
    <definedName name="QB_ROW_106250" localSheetId="0" hidden="1">Sheet1!$F$69</definedName>
    <definedName name="QB_ROW_107250" localSheetId="0" hidden="1">Sheet1!$F$88</definedName>
    <definedName name="QB_ROW_108250" localSheetId="0" hidden="1">Sheet1!$F$43</definedName>
    <definedName name="QB_ROW_109040" localSheetId="0" hidden="1">Sheet1!$E$71</definedName>
    <definedName name="QB_ROW_109340" localSheetId="0" hidden="1">Sheet1!$E$77</definedName>
    <definedName name="QB_ROW_111250" localSheetId="0" hidden="1">Sheet1!$F$76</definedName>
    <definedName name="QB_ROW_115040" localSheetId="0" hidden="1">Sheet1!$E$78</definedName>
    <definedName name="QB_ROW_115340" localSheetId="0" hidden="1">Sheet1!$E$81</definedName>
    <definedName name="QB_ROW_118250" localSheetId="0" hidden="1">Sheet1!$F$79</definedName>
    <definedName name="QB_ROW_121250" localSheetId="0" hidden="1">Sheet1!$F$46</definedName>
    <definedName name="QB_ROW_1240" localSheetId="0" hidden="1">Sheet1!$E$86</definedName>
    <definedName name="QB_ROW_131340" localSheetId="0" hidden="1">Sheet1!$E$29</definedName>
    <definedName name="QB_ROW_132240" localSheetId="0" hidden="1">Sheet1!$E$23</definedName>
    <definedName name="QB_ROW_137240" localSheetId="0" hidden="1">Sheet1!$E$24</definedName>
    <definedName name="QB_ROW_139250" localSheetId="0" hidden="1">Sheet1!$F$32</definedName>
    <definedName name="QB_ROW_142040" localSheetId="0" hidden="1">Sheet1!$E$19</definedName>
    <definedName name="QB_ROW_142340" localSheetId="0" hidden="1">Sheet1!$E$22</definedName>
    <definedName name="QB_ROW_144250" localSheetId="0" hidden="1">Sheet1!$F$20</definedName>
    <definedName name="QB_ROW_145350" localSheetId="0" hidden="1">Sheet1!$F$21</definedName>
    <definedName name="QB_ROW_146240" localSheetId="0" hidden="1">Sheet1!$E$30</definedName>
    <definedName name="QB_ROW_173040" localSheetId="0" hidden="1">Sheet1!$E$37</definedName>
    <definedName name="QB_ROW_173340" localSheetId="0" hidden="1">Sheet1!$E$40</definedName>
    <definedName name="QB_ROW_18301" localSheetId="0" hidden="1">Sheet1!$A$96</definedName>
    <definedName name="QB_ROW_19011" localSheetId="0" hidden="1">Sheet1!$B$2</definedName>
    <definedName name="QB_ROW_19311" localSheetId="0" hidden="1">Sheet1!$B$95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9040" localSheetId="0" hidden="1">Sheet1!$E$31</definedName>
    <definedName name="QB_ROW_209340" localSheetId="0" hidden="1">Sheet1!$E$33</definedName>
    <definedName name="QB_ROW_21031" localSheetId="0" hidden="1">Sheet1!$D$18</definedName>
    <definedName name="QB_ROW_21331" localSheetId="0" hidden="1">Sheet1!$D$94</definedName>
    <definedName name="QB_ROW_217040" localSheetId="0" hidden="1">Sheet1!$E$55</definedName>
    <definedName name="QB_ROW_217340" localSheetId="0" hidden="1">Sheet1!$E$59</definedName>
    <definedName name="QB_ROW_218240" localSheetId="0" hidden="1">Sheet1!$E$28</definedName>
    <definedName name="QB_ROW_226250" localSheetId="0" hidden="1">Sheet1!$F$73</definedName>
    <definedName name="QB_ROW_237040" localSheetId="0" hidden="1">Sheet1!$E$41</definedName>
    <definedName name="QB_ROW_237340" localSheetId="0" hidden="1">Sheet1!$E$44</definedName>
    <definedName name="QB_ROW_239040" localSheetId="0" hidden="1">Sheet1!$E$83</definedName>
    <definedName name="QB_ROW_239340" localSheetId="0" hidden="1">Sheet1!$E$85</definedName>
    <definedName name="QB_ROW_240040" localSheetId="0" hidden="1">Sheet1!$E$87</definedName>
    <definedName name="QB_ROW_240340" localSheetId="0" hidden="1">Sheet1!$E$93</definedName>
    <definedName name="QB_ROW_247250" localSheetId="0" hidden="1">Sheet1!$F$72</definedName>
    <definedName name="QB_ROW_252040" localSheetId="0" hidden="1">Sheet1!$E$34</definedName>
    <definedName name="QB_ROW_252340" localSheetId="0" hidden="1">Sheet1!$E$36</definedName>
    <definedName name="QB_ROW_254250" localSheetId="0" hidden="1">Sheet1!$F$74</definedName>
    <definedName name="QB_ROW_255250" localSheetId="0" hidden="1">Sheet1!$F$75</definedName>
    <definedName name="QB_ROW_284250" localSheetId="0" hidden="1">Sheet1!$F$14</definedName>
    <definedName name="QB_ROW_289250" localSheetId="0" hidden="1">Sheet1!$F$92</definedName>
    <definedName name="QB_ROW_291250" localSheetId="0" hidden="1">Sheet1!$F$13</definedName>
    <definedName name="QB_ROW_323240" localSheetId="0" hidden="1">Sheet1!$E$26</definedName>
    <definedName name="QB_ROW_332250" localSheetId="0" hidden="1">Sheet1!$F$42</definedName>
    <definedName name="QB_ROW_334340" localSheetId="0" hidden="1">Sheet1!$E$82</definedName>
    <definedName name="QB_ROW_341250" localSheetId="0" hidden="1">Sheet1!$F$58</definedName>
    <definedName name="QB_ROW_342040" localSheetId="0" hidden="1">Sheet1!$E$60</definedName>
    <definedName name="QB_ROW_342340" localSheetId="0" hidden="1">Sheet1!$E$63</definedName>
    <definedName name="QB_ROW_343040" localSheetId="0" hidden="1">Sheet1!$E$64</definedName>
    <definedName name="QB_ROW_343340" localSheetId="0" hidden="1">Sheet1!$E$67</definedName>
    <definedName name="QB_ROW_348250" localSheetId="0" hidden="1">Sheet1!$F$65</definedName>
    <definedName name="QB_ROW_354250" localSheetId="0" hidden="1">Sheet1!$F$35</definedName>
    <definedName name="QB_ROW_360250" localSheetId="0" hidden="1">Sheet1!$F$66</definedName>
    <definedName name="QB_ROW_365250" localSheetId="0" hidden="1">Sheet1!$F$56</definedName>
    <definedName name="QB_ROW_372040" localSheetId="0" hidden="1">Sheet1!$E$11</definedName>
    <definedName name="QB_ROW_372340" localSheetId="0" hidden="1">Sheet1!$E$15</definedName>
    <definedName name="QB_ROW_391250" localSheetId="0" hidden="1">Sheet1!$F$91</definedName>
    <definedName name="QB_ROW_41040" localSheetId="0" hidden="1">Sheet1!$E$8</definedName>
    <definedName name="QB_ROW_41340" localSheetId="0" hidden="1">Sheet1!$E$10</definedName>
    <definedName name="QB_ROW_42250" localSheetId="0" hidden="1">Sheet1!$F$9</definedName>
    <definedName name="QB_ROW_436250" localSheetId="0" hidden="1">Sheet1!$F$57</definedName>
    <definedName name="QB_ROW_441250" localSheetId="0" hidden="1">Sheet1!$F$61</definedName>
    <definedName name="QB_ROW_446250" localSheetId="0" hidden="1">Sheet1!$F$62</definedName>
    <definedName name="QB_ROW_451250" localSheetId="0" hidden="1">Sheet1!$F$52</definedName>
    <definedName name="QB_ROW_452250" localSheetId="0" hidden="1">Sheet1!$F$53</definedName>
    <definedName name="QB_ROW_459240" localSheetId="0" hidden="1">Sheet1!$E$25</definedName>
    <definedName name="QB_ROW_46040" localSheetId="0" hidden="1">Sheet1!$E$45</definedName>
    <definedName name="QB_ROW_46340" localSheetId="0" hidden="1">Sheet1!$E$47</definedName>
    <definedName name="QB_ROW_50250" localSheetId="0" hidden="1">Sheet1!$F$84</definedName>
    <definedName name="QB_ROW_51250" localSheetId="0" hidden="1">Sheet1!$F$89</definedName>
    <definedName name="QB_ROW_52250" localSheetId="0" hidden="1">Sheet1!$F$90</definedName>
    <definedName name="QB_ROW_57250" localSheetId="0" hidden="1">Sheet1!$F$12</definedName>
    <definedName name="QB_ROW_61240" localSheetId="0" hidden="1">Sheet1!$E$4</definedName>
    <definedName name="QB_ROW_67250" localSheetId="0" hidden="1">Sheet1!$F$80</definedName>
    <definedName name="QB_ROW_71250" localSheetId="0" hidden="1">Sheet1!$F$38</definedName>
    <definedName name="QB_ROW_74350" localSheetId="0" hidden="1">Sheet1!$F$39</definedName>
    <definedName name="QB_ROW_78240" localSheetId="0" hidden="1">Sheet1!$E$27</definedName>
    <definedName name="QB_ROW_86321" localSheetId="0" hidden="1">Sheet1!$C$17</definedName>
    <definedName name="QB_ROW_92040" localSheetId="0" hidden="1">Sheet1!$E$5</definedName>
    <definedName name="QB_ROW_92340" localSheetId="0" hidden="1">Sheet1!$E$7</definedName>
    <definedName name="QB_ROW_94040" localSheetId="0" hidden="1">Sheet1!$E$48</definedName>
    <definedName name="QB_ROW_94340" localSheetId="0" hidden="1">Sheet1!$E$50</definedName>
    <definedName name="QB_ROW_96250" localSheetId="0" hidden="1">Sheet1!$F$49</definedName>
    <definedName name="QB_ROW_97040" localSheetId="0" hidden="1">Sheet1!$E$51</definedName>
    <definedName name="QB_ROW_97340" localSheetId="0" hidden="1">Sheet1!$E$54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20150131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20150101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95" i="1"/>
  <c r="G94" i="1"/>
  <c r="G93" i="1"/>
  <c r="G85" i="1"/>
  <c r="G81" i="1"/>
  <c r="G77" i="1"/>
  <c r="G70" i="1"/>
  <c r="G67" i="1"/>
  <c r="G63" i="1"/>
  <c r="G59" i="1"/>
  <c r="G54" i="1"/>
  <c r="G50" i="1"/>
  <c r="G47" i="1"/>
  <c r="G44" i="1"/>
  <c r="G40" i="1"/>
  <c r="G36" i="1"/>
  <c r="G33" i="1"/>
  <c r="G22" i="1"/>
  <c r="G17" i="1"/>
  <c r="G16" i="1"/>
  <c r="G15" i="1"/>
  <c r="G10" i="1"/>
  <c r="G7" i="1"/>
</calcChain>
</file>

<file path=xl/sharedStrings.xml><?xml version="1.0" encoding="utf-8"?>
<sst xmlns="http://schemas.openxmlformats.org/spreadsheetml/2006/main" count="96" uniqueCount="96">
  <si>
    <t>Jan 15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</si>
  <si>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</si>
  <si>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</si>
  <si>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</si>
  <si>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</si>
  <si>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</si>
  <si>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</si>
  <si>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</si>
  <si>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</si>
  <si>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</si>
  <si>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</si>
  <si>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</si>
  <si>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</si>
  <si>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</si>
  <si>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</si>
  <si>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</si>
  <si>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</si>
  <si>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</si>
  <si>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</si>
  <si>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</si>
  <si>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</si>
  <si>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</si>
  <si>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</si>
  <si>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</si>
  <si>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6010.2 · Office Furniture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</si>
  <si>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</si>
  <si>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</si>
  <si>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</si>
  <si>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</si>
  <si>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</si>
  <si>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</si>
  <si>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</si>
  <si>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</si>
  <si>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</si>
  <si>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</si>
  <si>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</si>
  <si>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</si>
  <si>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</si>
  <si>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</si>
  <si>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</si>
  <si>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</si>
  <si>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</si>
  <si>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</si>
  <si>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</si>
  <si>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</si>
  <si>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</si>
  <si>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</si>
  <si>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</si>
  <si>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</si>
  <si>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</si>
  <si>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</si>
  <si>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6080.28 · Contracted Support</t>
  </si>
  <si>
    <t>6080.29 · Equipment and Supplies</t>
  </si>
  <si>
    <t>Total 6080.0 · EDUCATION AND OUTREACH</t>
  </si>
  <si>
    <t>6081.0 · REGULATORY COMPLIANCE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</si>
  <si>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</si>
  <si>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</si>
  <si>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</si>
  <si>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</si>
  <si>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</si>
  <si>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6088.0 · HCP-Hicks-Project 11047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</si>
  <si>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</si>
  <si>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</si>
  <si>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</si>
  <si>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</si>
  <si>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</si>
  <si>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</si>
  <si>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</si>
  <si>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</si>
  <si>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</si>
  <si>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</si>
  <si>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</si>
  <si>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</si>
  <si>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</si>
  <si>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</si>
  <si>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</si>
  <si>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</si>
  <si>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6170.0 · PROFESSIONAL SERVICES</t>
  </si>
  <si>
    <t>6173.0 · Financial Annual Audit</t>
  </si>
  <si>
    <t>6177.0 · The Standard  Ret Plan Admin</t>
  </si>
  <si>
    <t>Total 6170.0 · PROFESSIONAL SERVICES</t>
  </si>
  <si>
    <t>6179.0 · LEGISLATION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</si>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</sst>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97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J2" sqref="J2"/>
    </sheetView>
  </sheetViews>
  <sheetFormatPr defaultRowHeight="15" x14ac:dyDescent="0.25"/>
  <cols>
    <col min="1" max="5" width="3" style="12" customWidth="1"/>
    <col min="6" max="6" width="60.140625" style="12" customWidth="1"/>
    <col min="7" max="7" width="8.7109375" style="13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2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3</v>
      </c>
      <c r="F4" s="1"/>
      <c r="G4" s="2">
        <v>50.64</v>
      </c>
    </row>
    <row r="5" spans="1:7" x14ac:dyDescent="0.25">
      <c r="A5" s="1"/>
      <c r="B5" s="1"/>
      <c r="C5" s="1"/>
      <c r="D5" s="1"/>
      <c r="E5" s="1" t="s">
        <v>4</v>
      </c>
      <c r="F5" s="1"/>
      <c r="G5" s="2"/>
    </row>
    <row r="6" spans="1:7" ht="15.75" thickBot="1" x14ac:dyDescent="0.3">
      <c r="A6" s="1"/>
      <c r="B6" s="1"/>
      <c r="C6" s="1"/>
      <c r="D6" s="1"/>
      <c r="E6" s="1"/>
      <c r="F6" s="1" t="s">
        <v>5</v>
      </c>
      <c r="G6" s="3">
        <v>11.2</v>
      </c>
    </row>
    <row r="7" spans="1:7" x14ac:dyDescent="0.25">
      <c r="A7" s="1"/>
      <c r="B7" s="1"/>
      <c r="C7" s="1"/>
      <c r="D7" s="1"/>
      <c r="E7" s="1" t="s">
        <v>6</v>
      </c>
      <c r="F7" s="1"/>
      <c r="G7" s="2">
        <f>ROUND(SUM(G5:G6),5)</f>
        <v>11.2</v>
      </c>
    </row>
    <row r="8" spans="1:7" x14ac:dyDescent="0.25">
      <c r="A8" s="1"/>
      <c r="B8" s="1"/>
      <c r="C8" s="1"/>
      <c r="D8" s="1"/>
      <c r="E8" s="1" t="s">
        <v>7</v>
      </c>
      <c r="F8" s="1"/>
      <c r="G8" s="2"/>
    </row>
    <row r="9" spans="1:7" ht="15.75" thickBot="1" x14ac:dyDescent="0.3">
      <c r="A9" s="1"/>
      <c r="B9" s="1"/>
      <c r="C9" s="1"/>
      <c r="D9" s="1"/>
      <c r="E9" s="1"/>
      <c r="F9" s="1" t="s">
        <v>8</v>
      </c>
      <c r="G9" s="3">
        <v>25301.21</v>
      </c>
    </row>
    <row r="10" spans="1:7" x14ac:dyDescent="0.25">
      <c r="A10" s="1"/>
      <c r="B10" s="1"/>
      <c r="C10" s="1"/>
      <c r="D10" s="1"/>
      <c r="E10" s="1" t="s">
        <v>9</v>
      </c>
      <c r="F10" s="1"/>
      <c r="G10" s="2">
        <f>ROUND(SUM(G8:G9),5)</f>
        <v>25301.21</v>
      </c>
    </row>
    <row r="11" spans="1:7" x14ac:dyDescent="0.25">
      <c r="A11" s="1"/>
      <c r="B11" s="1"/>
      <c r="C11" s="1"/>
      <c r="D11" s="1"/>
      <c r="E11" s="1" t="s">
        <v>10</v>
      </c>
      <c r="F11" s="1"/>
      <c r="G11" s="2"/>
    </row>
    <row r="12" spans="1:7" x14ac:dyDescent="0.25">
      <c r="A12" s="1"/>
      <c r="B12" s="1"/>
      <c r="C12" s="1"/>
      <c r="D12" s="1"/>
      <c r="E12" s="1"/>
      <c r="F12" s="1" t="s">
        <v>11</v>
      </c>
      <c r="G12" s="2">
        <v>11.21</v>
      </c>
    </row>
    <row r="13" spans="1:7" x14ac:dyDescent="0.25">
      <c r="A13" s="1"/>
      <c r="B13" s="1"/>
      <c r="C13" s="1"/>
      <c r="D13" s="1"/>
      <c r="E13" s="1"/>
      <c r="F13" s="1" t="s">
        <v>12</v>
      </c>
      <c r="G13" s="2">
        <v>1250</v>
      </c>
    </row>
    <row r="14" spans="1:7" ht="15.75" thickBot="1" x14ac:dyDescent="0.3">
      <c r="A14" s="1"/>
      <c r="B14" s="1"/>
      <c r="C14" s="1"/>
      <c r="D14" s="1"/>
      <c r="E14" s="1"/>
      <c r="F14" s="1" t="s">
        <v>13</v>
      </c>
      <c r="G14" s="4">
        <v>150</v>
      </c>
    </row>
    <row r="15" spans="1:7" ht="15.75" thickBot="1" x14ac:dyDescent="0.3">
      <c r="A15" s="1"/>
      <c r="B15" s="1"/>
      <c r="C15" s="1"/>
      <c r="D15" s="1"/>
      <c r="E15" s="1" t="s">
        <v>14</v>
      </c>
      <c r="F15" s="1"/>
      <c r="G15" s="5">
        <f>ROUND(SUM(G11:G14),5)</f>
        <v>1411.21</v>
      </c>
    </row>
    <row r="16" spans="1:7" ht="15.75" thickBot="1" x14ac:dyDescent="0.3">
      <c r="A16" s="1"/>
      <c r="B16" s="1"/>
      <c r="C16" s="1"/>
      <c r="D16" s="1" t="s">
        <v>15</v>
      </c>
      <c r="E16" s="1"/>
      <c r="F16" s="1"/>
      <c r="G16" s="6">
        <f>ROUND(SUM(G3:G4)+G7+G10+G15,5)</f>
        <v>26774.26</v>
      </c>
    </row>
    <row r="17" spans="1:7" x14ac:dyDescent="0.25">
      <c r="A17" s="1"/>
      <c r="B17" s="1"/>
      <c r="C17" s="1" t="s">
        <v>16</v>
      </c>
      <c r="D17" s="1"/>
      <c r="E17" s="1"/>
      <c r="F17" s="1"/>
      <c r="G17" s="2">
        <f>G16</f>
        <v>26774.26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/>
    </row>
    <row r="19" spans="1:7" x14ac:dyDescent="0.25">
      <c r="A19" s="1"/>
      <c r="B19" s="1"/>
      <c r="C19" s="1"/>
      <c r="D19" s="1"/>
      <c r="E19" s="1" t="s">
        <v>18</v>
      </c>
      <c r="F19" s="1"/>
      <c r="G19" s="2"/>
    </row>
    <row r="20" spans="1:7" x14ac:dyDescent="0.25">
      <c r="A20" s="1"/>
      <c r="B20" s="1"/>
      <c r="C20" s="1"/>
      <c r="D20" s="1"/>
      <c r="E20" s="1"/>
      <c r="F20" s="1" t="s">
        <v>19</v>
      </c>
      <c r="G20" s="2">
        <v>694.43</v>
      </c>
    </row>
    <row r="21" spans="1:7" ht="15.75" thickBot="1" x14ac:dyDescent="0.3">
      <c r="A21" s="1"/>
      <c r="B21" s="1"/>
      <c r="C21" s="1"/>
      <c r="D21" s="1"/>
      <c r="E21" s="1"/>
      <c r="F21" s="1" t="s">
        <v>20</v>
      </c>
      <c r="G21" s="3">
        <v>895.57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f>ROUND(SUM(G19:G21),5)</f>
        <v>1590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294.3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1968.73</v>
      </c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v>219.99</v>
      </c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107.16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>
        <v>36</v>
      </c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1000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>
        <v>1744.88</v>
      </c>
    </row>
    <row r="30" spans="1:7" x14ac:dyDescent="0.25">
      <c r="A30" s="1"/>
      <c r="B30" s="1"/>
      <c r="C30" s="1"/>
      <c r="D30" s="1"/>
      <c r="E30" s="1" t="s">
        <v>29</v>
      </c>
      <c r="F30" s="1"/>
      <c r="G30" s="2">
        <v>795.76</v>
      </c>
    </row>
    <row r="31" spans="1:7" x14ac:dyDescent="0.25">
      <c r="A31" s="1"/>
      <c r="B31" s="1"/>
      <c r="C31" s="1"/>
      <c r="D31" s="1"/>
      <c r="E31" s="1" t="s">
        <v>30</v>
      </c>
      <c r="F31" s="1"/>
      <c r="G31" s="2"/>
    </row>
    <row r="32" spans="1:7" ht="15.75" thickBot="1" x14ac:dyDescent="0.3">
      <c r="A32" s="1"/>
      <c r="B32" s="1"/>
      <c r="C32" s="1"/>
      <c r="D32" s="1"/>
      <c r="E32" s="1"/>
      <c r="F32" s="1" t="s">
        <v>31</v>
      </c>
      <c r="G32" s="3">
        <v>81.55</v>
      </c>
    </row>
    <row r="33" spans="1:7" x14ac:dyDescent="0.25">
      <c r="A33" s="1"/>
      <c r="B33" s="1"/>
      <c r="C33" s="1"/>
      <c r="D33" s="1"/>
      <c r="E33" s="1" t="s">
        <v>32</v>
      </c>
      <c r="F33" s="1"/>
      <c r="G33" s="2">
        <f>ROUND(SUM(G31:G32),5)</f>
        <v>81.55</v>
      </c>
    </row>
    <row r="34" spans="1:7" x14ac:dyDescent="0.25">
      <c r="A34" s="1"/>
      <c r="B34" s="1"/>
      <c r="C34" s="1"/>
      <c r="D34" s="1"/>
      <c r="E34" s="1" t="s">
        <v>33</v>
      </c>
      <c r="F34" s="1"/>
      <c r="G34" s="2"/>
    </row>
    <row r="35" spans="1:7" ht="15.75" thickBot="1" x14ac:dyDescent="0.3">
      <c r="A35" s="1"/>
      <c r="B35" s="1"/>
      <c r="C35" s="1"/>
      <c r="D35" s="1"/>
      <c r="E35" s="1"/>
      <c r="F35" s="1" t="s">
        <v>34</v>
      </c>
      <c r="G35" s="3">
        <v>127.4</v>
      </c>
    </row>
    <row r="36" spans="1:7" x14ac:dyDescent="0.25">
      <c r="A36" s="1"/>
      <c r="B36" s="1"/>
      <c r="C36" s="1"/>
      <c r="D36" s="1"/>
      <c r="E36" s="1" t="s">
        <v>35</v>
      </c>
      <c r="F36" s="1"/>
      <c r="G36" s="2">
        <f>ROUND(SUM(G34:G35),5)</f>
        <v>127.4</v>
      </c>
    </row>
    <row r="37" spans="1:7" x14ac:dyDescent="0.25">
      <c r="A37" s="1"/>
      <c r="B37" s="1"/>
      <c r="C37" s="1"/>
      <c r="D37" s="1"/>
      <c r="E37" s="1" t="s">
        <v>36</v>
      </c>
      <c r="F37" s="1"/>
      <c r="G37" s="2"/>
    </row>
    <row r="38" spans="1:7" x14ac:dyDescent="0.25">
      <c r="A38" s="1"/>
      <c r="B38" s="1"/>
      <c r="C38" s="1"/>
      <c r="D38" s="1"/>
      <c r="E38" s="1"/>
      <c r="F38" s="1" t="s">
        <v>37</v>
      </c>
      <c r="G38" s="2">
        <v>249.15</v>
      </c>
    </row>
    <row r="39" spans="1:7" ht="15.75" thickBot="1" x14ac:dyDescent="0.3">
      <c r="A39" s="1"/>
      <c r="B39" s="1"/>
      <c r="C39" s="1"/>
      <c r="D39" s="1"/>
      <c r="E39" s="1"/>
      <c r="F39" s="1" t="s">
        <v>38</v>
      </c>
      <c r="G39" s="3">
        <v>599</v>
      </c>
    </row>
    <row r="40" spans="1:7" x14ac:dyDescent="0.25">
      <c r="A40" s="1"/>
      <c r="B40" s="1"/>
      <c r="C40" s="1"/>
      <c r="D40" s="1"/>
      <c r="E40" s="1" t="s">
        <v>39</v>
      </c>
      <c r="F40" s="1"/>
      <c r="G40" s="2">
        <f>ROUND(SUM(G37:G39),5)</f>
        <v>848.15</v>
      </c>
    </row>
    <row r="41" spans="1:7" x14ac:dyDescent="0.25">
      <c r="A41" s="1"/>
      <c r="B41" s="1"/>
      <c r="C41" s="1"/>
      <c r="D41" s="1"/>
      <c r="E41" s="1" t="s">
        <v>40</v>
      </c>
      <c r="F41" s="1"/>
      <c r="G41" s="2"/>
    </row>
    <row r="42" spans="1:7" x14ac:dyDescent="0.25">
      <c r="A42" s="1"/>
      <c r="B42" s="1"/>
      <c r="C42" s="1"/>
      <c r="D42" s="1"/>
      <c r="E42" s="1"/>
      <c r="F42" s="1" t="s">
        <v>41</v>
      </c>
      <c r="G42" s="2">
        <v>744.42</v>
      </c>
    </row>
    <row r="43" spans="1:7" ht="15.75" thickBot="1" x14ac:dyDescent="0.3">
      <c r="A43" s="1"/>
      <c r="B43" s="1"/>
      <c r="C43" s="1"/>
      <c r="D43" s="1"/>
      <c r="E43" s="1"/>
      <c r="F43" s="1" t="s">
        <v>42</v>
      </c>
      <c r="G43" s="3">
        <v>94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>
        <f>ROUND(SUM(G41:G43),5)</f>
        <v>838.42</v>
      </c>
    </row>
    <row r="45" spans="1:7" x14ac:dyDescent="0.25">
      <c r="A45" s="1"/>
      <c r="B45" s="1"/>
      <c r="C45" s="1"/>
      <c r="D45" s="1"/>
      <c r="E45" s="1" t="s">
        <v>44</v>
      </c>
      <c r="F45" s="1"/>
      <c r="G45" s="2"/>
    </row>
    <row r="46" spans="1:7" ht="15.75" thickBot="1" x14ac:dyDescent="0.3">
      <c r="A46" s="1"/>
      <c r="B46" s="1"/>
      <c r="C46" s="1"/>
      <c r="D46" s="1"/>
      <c r="E46" s="1"/>
      <c r="F46" s="1" t="s">
        <v>45</v>
      </c>
      <c r="G46" s="3">
        <v>850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f>ROUND(SUM(G45:G46),5)</f>
        <v>850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/>
    </row>
    <row r="49" spans="1:7" ht="15.75" thickBot="1" x14ac:dyDescent="0.3">
      <c r="A49" s="1"/>
      <c r="B49" s="1"/>
      <c r="C49" s="1"/>
      <c r="D49" s="1"/>
      <c r="E49" s="1"/>
      <c r="F49" s="1" t="s">
        <v>48</v>
      </c>
      <c r="G49" s="3">
        <v>65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f>ROUND(SUM(G48:G49),5)</f>
        <v>65</v>
      </c>
    </row>
    <row r="51" spans="1:7" x14ac:dyDescent="0.25">
      <c r="A51" s="1"/>
      <c r="B51" s="1"/>
      <c r="C51" s="1"/>
      <c r="D51" s="1"/>
      <c r="E51" s="1" t="s">
        <v>50</v>
      </c>
      <c r="F51" s="1"/>
      <c r="G51" s="2"/>
    </row>
    <row r="52" spans="1:7" x14ac:dyDescent="0.25">
      <c r="A52" s="1"/>
      <c r="B52" s="1"/>
      <c r="C52" s="1"/>
      <c r="D52" s="1"/>
      <c r="E52" s="1"/>
      <c r="F52" s="1" t="s">
        <v>51</v>
      </c>
      <c r="G52" s="2">
        <v>1125</v>
      </c>
    </row>
    <row r="53" spans="1:7" ht="15.75" thickBot="1" x14ac:dyDescent="0.3">
      <c r="A53" s="1"/>
      <c r="B53" s="1"/>
      <c r="C53" s="1"/>
      <c r="D53" s="1"/>
      <c r="E53" s="1"/>
      <c r="F53" s="1" t="s">
        <v>52</v>
      </c>
      <c r="G53" s="3">
        <v>6.5</v>
      </c>
    </row>
    <row r="54" spans="1:7" x14ac:dyDescent="0.25">
      <c r="A54" s="1"/>
      <c r="B54" s="1"/>
      <c r="C54" s="1"/>
      <c r="D54" s="1"/>
      <c r="E54" s="1" t="s">
        <v>53</v>
      </c>
      <c r="F54" s="1"/>
      <c r="G54" s="2">
        <f>ROUND(SUM(G51:G53),5)</f>
        <v>1131.5</v>
      </c>
    </row>
    <row r="55" spans="1:7" x14ac:dyDescent="0.25">
      <c r="A55" s="1"/>
      <c r="B55" s="1"/>
      <c r="C55" s="1"/>
      <c r="D55" s="1"/>
      <c r="E55" s="1" t="s">
        <v>54</v>
      </c>
      <c r="F55" s="1"/>
      <c r="G55" s="2"/>
    </row>
    <row r="56" spans="1:7" x14ac:dyDescent="0.25">
      <c r="A56" s="1"/>
      <c r="B56" s="1"/>
      <c r="C56" s="1"/>
      <c r="D56" s="1"/>
      <c r="E56" s="1"/>
      <c r="F56" s="1" t="s">
        <v>55</v>
      </c>
      <c r="G56" s="2">
        <v>271</v>
      </c>
    </row>
    <row r="57" spans="1:7" x14ac:dyDescent="0.25">
      <c r="A57" s="1"/>
      <c r="B57" s="1"/>
      <c r="C57" s="1"/>
      <c r="D57" s="1"/>
      <c r="E57" s="1"/>
      <c r="F57" s="1" t="s">
        <v>56</v>
      </c>
      <c r="G57" s="2">
        <v>40</v>
      </c>
    </row>
    <row r="58" spans="1:7" ht="15.75" thickBot="1" x14ac:dyDescent="0.3">
      <c r="A58" s="1"/>
      <c r="B58" s="1"/>
      <c r="C58" s="1"/>
      <c r="D58" s="1"/>
      <c r="E58" s="1"/>
      <c r="F58" s="1" t="s">
        <v>57</v>
      </c>
      <c r="G58" s="3">
        <v>290.07</v>
      </c>
    </row>
    <row r="59" spans="1:7" x14ac:dyDescent="0.25">
      <c r="A59" s="1"/>
      <c r="B59" s="1"/>
      <c r="C59" s="1"/>
      <c r="D59" s="1"/>
      <c r="E59" s="1" t="s">
        <v>58</v>
      </c>
      <c r="F59" s="1"/>
      <c r="G59" s="2">
        <f>ROUND(SUM(G55:G58),5)</f>
        <v>601.07000000000005</v>
      </c>
    </row>
    <row r="60" spans="1:7" x14ac:dyDescent="0.25">
      <c r="A60" s="1"/>
      <c r="B60" s="1"/>
      <c r="C60" s="1"/>
      <c r="D60" s="1"/>
      <c r="E60" s="1" t="s">
        <v>59</v>
      </c>
      <c r="F60" s="1"/>
      <c r="G60" s="2"/>
    </row>
    <row r="61" spans="1:7" x14ac:dyDescent="0.25">
      <c r="A61" s="1"/>
      <c r="B61" s="1"/>
      <c r="C61" s="1"/>
      <c r="D61" s="1"/>
      <c r="E61" s="1"/>
      <c r="F61" s="1" t="s">
        <v>60</v>
      </c>
      <c r="G61" s="2">
        <v>2734.71</v>
      </c>
    </row>
    <row r="62" spans="1:7" ht="15.75" thickBot="1" x14ac:dyDescent="0.3">
      <c r="A62" s="1"/>
      <c r="B62" s="1"/>
      <c r="C62" s="1"/>
      <c r="D62" s="1"/>
      <c r="E62" s="1"/>
      <c r="F62" s="1" t="s">
        <v>61</v>
      </c>
      <c r="G62" s="3">
        <v>160</v>
      </c>
    </row>
    <row r="63" spans="1:7" x14ac:dyDescent="0.25">
      <c r="A63" s="1"/>
      <c r="B63" s="1"/>
      <c r="C63" s="1"/>
      <c r="D63" s="1"/>
      <c r="E63" s="1" t="s">
        <v>62</v>
      </c>
      <c r="F63" s="1"/>
      <c r="G63" s="2">
        <f>ROUND(SUM(G60:G62),5)</f>
        <v>2894.71</v>
      </c>
    </row>
    <row r="64" spans="1:7" x14ac:dyDescent="0.25">
      <c r="A64" s="1"/>
      <c r="B64" s="1"/>
      <c r="C64" s="1"/>
      <c r="D64" s="1"/>
      <c r="E64" s="1" t="s">
        <v>63</v>
      </c>
      <c r="F64" s="1"/>
      <c r="G64" s="2"/>
    </row>
    <row r="65" spans="1:7" x14ac:dyDescent="0.25">
      <c r="A65" s="1"/>
      <c r="B65" s="1"/>
      <c r="C65" s="1"/>
      <c r="D65" s="1"/>
      <c r="E65" s="1"/>
      <c r="F65" s="1" t="s">
        <v>64</v>
      </c>
      <c r="G65" s="2">
        <v>431.24</v>
      </c>
    </row>
    <row r="66" spans="1:7" ht="15.75" thickBot="1" x14ac:dyDescent="0.3">
      <c r="A66" s="1"/>
      <c r="B66" s="1"/>
      <c r="C66" s="1"/>
      <c r="D66" s="1"/>
      <c r="E66" s="1"/>
      <c r="F66" s="1" t="s">
        <v>65</v>
      </c>
      <c r="G66" s="3">
        <v>960</v>
      </c>
    </row>
    <row r="67" spans="1:7" x14ac:dyDescent="0.25">
      <c r="A67" s="1"/>
      <c r="B67" s="1"/>
      <c r="C67" s="1"/>
      <c r="D67" s="1"/>
      <c r="E67" s="1" t="s">
        <v>66</v>
      </c>
      <c r="F67" s="1"/>
      <c r="G67" s="2">
        <f>ROUND(SUM(G64:G66),5)</f>
        <v>1391.24</v>
      </c>
    </row>
    <row r="68" spans="1:7" x14ac:dyDescent="0.25">
      <c r="A68" s="1"/>
      <c r="B68" s="1"/>
      <c r="C68" s="1"/>
      <c r="D68" s="1"/>
      <c r="E68" s="1" t="s">
        <v>67</v>
      </c>
      <c r="F68" s="1"/>
      <c r="G68" s="2"/>
    </row>
    <row r="69" spans="1:7" ht="15.75" thickBot="1" x14ac:dyDescent="0.3">
      <c r="A69" s="1"/>
      <c r="B69" s="1"/>
      <c r="C69" s="1"/>
      <c r="D69" s="1"/>
      <c r="E69" s="1"/>
      <c r="F69" s="1" t="s">
        <v>68</v>
      </c>
      <c r="G69" s="3">
        <v>398.74</v>
      </c>
    </row>
    <row r="70" spans="1:7" x14ac:dyDescent="0.25">
      <c r="A70" s="1"/>
      <c r="B70" s="1"/>
      <c r="C70" s="1"/>
      <c r="D70" s="1"/>
      <c r="E70" s="1" t="s">
        <v>69</v>
      </c>
      <c r="F70" s="1"/>
      <c r="G70" s="2">
        <f>ROUND(SUM(G68:G69),5)</f>
        <v>398.74</v>
      </c>
    </row>
    <row r="71" spans="1:7" x14ac:dyDescent="0.25">
      <c r="A71" s="1"/>
      <c r="B71" s="1"/>
      <c r="C71" s="1"/>
      <c r="D71" s="1"/>
      <c r="E71" s="1" t="s">
        <v>70</v>
      </c>
      <c r="F71" s="1"/>
      <c r="G71" s="2"/>
    </row>
    <row r="72" spans="1:7" x14ac:dyDescent="0.25">
      <c r="A72" s="1"/>
      <c r="B72" s="1"/>
      <c r="C72" s="1"/>
      <c r="D72" s="1"/>
      <c r="E72" s="1"/>
      <c r="F72" s="1" t="s">
        <v>71</v>
      </c>
      <c r="G72" s="2">
        <v>6069.41</v>
      </c>
    </row>
    <row r="73" spans="1:7" x14ac:dyDescent="0.25">
      <c r="A73" s="1"/>
      <c r="B73" s="1"/>
      <c r="C73" s="1"/>
      <c r="D73" s="1"/>
      <c r="E73" s="1"/>
      <c r="F73" s="1" t="s">
        <v>72</v>
      </c>
      <c r="G73" s="2">
        <v>764.96</v>
      </c>
    </row>
    <row r="74" spans="1:7" x14ac:dyDescent="0.25">
      <c r="A74" s="1"/>
      <c r="B74" s="1"/>
      <c r="C74" s="1"/>
      <c r="D74" s="1"/>
      <c r="E74" s="1"/>
      <c r="F74" s="1" t="s">
        <v>73</v>
      </c>
      <c r="G74" s="2">
        <v>1134.5</v>
      </c>
    </row>
    <row r="75" spans="1:7" x14ac:dyDescent="0.25">
      <c r="A75" s="1"/>
      <c r="B75" s="1"/>
      <c r="C75" s="1"/>
      <c r="D75" s="1"/>
      <c r="E75" s="1"/>
      <c r="F75" s="1" t="s">
        <v>74</v>
      </c>
      <c r="G75" s="2">
        <v>843.55</v>
      </c>
    </row>
    <row r="76" spans="1:7" ht="15.75" thickBot="1" x14ac:dyDescent="0.3">
      <c r="A76" s="1"/>
      <c r="B76" s="1"/>
      <c r="C76" s="1"/>
      <c r="D76" s="1"/>
      <c r="E76" s="1"/>
      <c r="F76" s="1" t="s">
        <v>75</v>
      </c>
      <c r="G76" s="3">
        <v>199.96</v>
      </c>
    </row>
    <row r="77" spans="1:7" x14ac:dyDescent="0.25">
      <c r="A77" s="1"/>
      <c r="B77" s="1"/>
      <c r="C77" s="1"/>
      <c r="D77" s="1"/>
      <c r="E77" s="1" t="s">
        <v>76</v>
      </c>
      <c r="F77" s="1"/>
      <c r="G77" s="2">
        <f>ROUND(SUM(G71:G76),5)</f>
        <v>9012.3799999999992</v>
      </c>
    </row>
    <row r="78" spans="1:7" x14ac:dyDescent="0.25">
      <c r="A78" s="1"/>
      <c r="B78" s="1"/>
      <c r="C78" s="1"/>
      <c r="D78" s="1"/>
      <c r="E78" s="1" t="s">
        <v>77</v>
      </c>
      <c r="F78" s="1"/>
      <c r="G78" s="2"/>
    </row>
    <row r="79" spans="1:7" x14ac:dyDescent="0.25">
      <c r="A79" s="1"/>
      <c r="B79" s="1"/>
      <c r="C79" s="1"/>
      <c r="D79" s="1"/>
      <c r="E79" s="1"/>
      <c r="F79" s="1" t="s">
        <v>78</v>
      </c>
      <c r="G79" s="2">
        <v>12000</v>
      </c>
    </row>
    <row r="80" spans="1:7" ht="15.75" thickBot="1" x14ac:dyDescent="0.3">
      <c r="A80" s="1"/>
      <c r="B80" s="1"/>
      <c r="C80" s="1"/>
      <c r="D80" s="1"/>
      <c r="E80" s="1"/>
      <c r="F80" s="1" t="s">
        <v>79</v>
      </c>
      <c r="G80" s="3">
        <v>3569.34</v>
      </c>
    </row>
    <row r="81" spans="1:7" x14ac:dyDescent="0.25">
      <c r="A81" s="1"/>
      <c r="B81" s="1"/>
      <c r="C81" s="1"/>
      <c r="D81" s="1"/>
      <c r="E81" s="1" t="s">
        <v>80</v>
      </c>
      <c r="F81" s="1"/>
      <c r="G81" s="2">
        <f>ROUND(SUM(G78:G80),5)</f>
        <v>15569.34</v>
      </c>
    </row>
    <row r="82" spans="1:7" x14ac:dyDescent="0.25">
      <c r="A82" s="1"/>
      <c r="B82" s="1"/>
      <c r="C82" s="1"/>
      <c r="D82" s="1"/>
      <c r="E82" s="1" t="s">
        <v>81</v>
      </c>
      <c r="F82" s="1"/>
      <c r="G82" s="2">
        <v>5000</v>
      </c>
    </row>
    <row r="83" spans="1:7" x14ac:dyDescent="0.25">
      <c r="A83" s="1"/>
      <c r="B83" s="1"/>
      <c r="C83" s="1"/>
      <c r="D83" s="1"/>
      <c r="E83" s="1" t="s">
        <v>82</v>
      </c>
      <c r="F83" s="1"/>
      <c r="G83" s="2"/>
    </row>
    <row r="84" spans="1:7" ht="15.75" thickBot="1" x14ac:dyDescent="0.3">
      <c r="A84" s="1"/>
      <c r="B84" s="1"/>
      <c r="C84" s="1"/>
      <c r="D84" s="1"/>
      <c r="E84" s="1"/>
      <c r="F84" s="1" t="s">
        <v>83</v>
      </c>
      <c r="G84" s="3">
        <v>51056.3</v>
      </c>
    </row>
    <row r="85" spans="1:7" x14ac:dyDescent="0.25">
      <c r="A85" s="1"/>
      <c r="B85" s="1"/>
      <c r="C85" s="1"/>
      <c r="D85" s="1"/>
      <c r="E85" s="1" t="s">
        <v>84</v>
      </c>
      <c r="F85" s="1"/>
      <c r="G85" s="2">
        <f>ROUND(SUM(G83:G84),5)</f>
        <v>51056.3</v>
      </c>
    </row>
    <row r="86" spans="1:7" x14ac:dyDescent="0.25">
      <c r="A86" s="1"/>
      <c r="B86" s="1"/>
      <c r="C86" s="1"/>
      <c r="D86" s="1"/>
      <c r="E86" s="1" t="s">
        <v>85</v>
      </c>
      <c r="F86" s="1"/>
      <c r="G86" s="2">
        <v>42.22</v>
      </c>
    </row>
    <row r="87" spans="1:7" x14ac:dyDescent="0.25">
      <c r="A87" s="1"/>
      <c r="B87" s="1"/>
      <c r="C87" s="1"/>
      <c r="D87" s="1"/>
      <c r="E87" s="1" t="s">
        <v>86</v>
      </c>
      <c r="F87" s="1"/>
      <c r="G87" s="2"/>
    </row>
    <row r="88" spans="1:7" x14ac:dyDescent="0.25">
      <c r="A88" s="1"/>
      <c r="B88" s="1"/>
      <c r="C88" s="1"/>
      <c r="D88" s="1"/>
      <c r="E88" s="1"/>
      <c r="F88" s="1" t="s">
        <v>87</v>
      </c>
      <c r="G88" s="2">
        <v>211.43</v>
      </c>
    </row>
    <row r="89" spans="1:7" x14ac:dyDescent="0.25">
      <c r="A89" s="1"/>
      <c r="B89" s="1"/>
      <c r="C89" s="1"/>
      <c r="D89" s="1"/>
      <c r="E89" s="1"/>
      <c r="F89" s="1" t="s">
        <v>88</v>
      </c>
      <c r="G89" s="2">
        <v>3716.06</v>
      </c>
    </row>
    <row r="90" spans="1:7" x14ac:dyDescent="0.25">
      <c r="A90" s="1"/>
      <c r="B90" s="1"/>
      <c r="C90" s="1"/>
      <c r="D90" s="1"/>
      <c r="E90" s="1"/>
      <c r="F90" s="1" t="s">
        <v>89</v>
      </c>
      <c r="G90" s="2">
        <v>3813.04</v>
      </c>
    </row>
    <row r="91" spans="1:7" x14ac:dyDescent="0.25">
      <c r="A91" s="1"/>
      <c r="B91" s="1"/>
      <c r="C91" s="1"/>
      <c r="D91" s="1"/>
      <c r="E91" s="1"/>
      <c r="F91" s="1" t="s">
        <v>90</v>
      </c>
      <c r="G91" s="2">
        <v>51.15</v>
      </c>
    </row>
    <row r="92" spans="1:7" ht="15.75" thickBot="1" x14ac:dyDescent="0.3">
      <c r="A92" s="1"/>
      <c r="B92" s="1"/>
      <c r="C92" s="1"/>
      <c r="D92" s="1"/>
      <c r="E92" s="1"/>
      <c r="F92" s="1" t="s">
        <v>91</v>
      </c>
      <c r="G92" s="4">
        <v>-292.68</v>
      </c>
    </row>
    <row r="93" spans="1:7" ht="15.75" thickBot="1" x14ac:dyDescent="0.3">
      <c r="A93" s="1"/>
      <c r="B93" s="1"/>
      <c r="C93" s="1"/>
      <c r="D93" s="1"/>
      <c r="E93" s="1" t="s">
        <v>92</v>
      </c>
      <c r="F93" s="1"/>
      <c r="G93" s="5">
        <f>ROUND(SUM(G87:G92),5)</f>
        <v>7499</v>
      </c>
    </row>
    <row r="94" spans="1:7" ht="15.75" thickBot="1" x14ac:dyDescent="0.3">
      <c r="A94" s="1"/>
      <c r="B94" s="1"/>
      <c r="C94" s="1"/>
      <c r="D94" s="1" t="s">
        <v>93</v>
      </c>
      <c r="E94" s="1"/>
      <c r="F94" s="1"/>
      <c r="G94" s="5">
        <f>ROUND(G18+SUM(G22:G30)+G33+G36+G40+G44+G47+G50+G54+G59+G63+G67+G70+G77+SUM(G81:G82)+SUM(G85:G86)+G93,5)</f>
        <v>105163.84</v>
      </c>
    </row>
    <row r="95" spans="1:7" ht="15.75" thickBot="1" x14ac:dyDescent="0.3">
      <c r="A95" s="1"/>
      <c r="B95" s="1" t="s">
        <v>94</v>
      </c>
      <c r="C95" s="1"/>
      <c r="D95" s="1"/>
      <c r="E95" s="1"/>
      <c r="F95" s="1"/>
      <c r="G95" s="5">
        <f>ROUND(G2+G17-G94,5)</f>
        <v>-78389.58</v>
      </c>
    </row>
    <row r="96" spans="1:7" s="8" customFormat="1" ht="12" thickBot="1" x14ac:dyDescent="0.25">
      <c r="A96" s="1" t="s">
        <v>95</v>
      </c>
      <c r="B96" s="1"/>
      <c r="C96" s="1"/>
      <c r="D96" s="1"/>
      <c r="E96" s="1"/>
      <c r="F96" s="1"/>
      <c r="G96" s="7">
        <f>G95</f>
        <v>-78389.58</v>
      </c>
    </row>
    <row r="97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January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2017-07-22T03:48:09Z</cp:lastPrinted>
  <dcterms:created xsi:type="dcterms:W3CDTF">2017-07-22T03:47:42Z</dcterms:created>
  <dcterms:modified xsi:type="dcterms:W3CDTF">2017-07-22T03:48:48Z</dcterms:modified>
</cp:coreProperties>
</file>