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34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Sheet1!$4:$4,Sheet1!$6:$6,Sheet1!$9:$9,Sheet1!$10:$10,Sheet1!$16:$16,Sheet1!$17:$17,Sheet1!$19:$19,Sheet1!$20:$20,Sheet1!$22:$22,Sheet1!$23:$23,Sheet1!$25:$25,Sheet1!$26:$26,Sheet1!$27:$27,Sheet1!$28:$28,Sheet1!$29:$29,Sheet1!$31:$31</definedName>
    <definedName name="QB_DATA_1" localSheetId="0" hidden="1">Sheet1!$32:$32,Sheet1!$35:$35,Sheet1!$36:$36,Sheet1!$39:$39,Sheet1!$41:$41,Sheet1!$42:$42,Sheet1!$45:$45,Sheet1!$47:$47,Sheet1!$48:$48,Sheet1!$50:$50,Sheet1!$52:$52,Sheet1!$56:$56,Sheet1!$57:$57,Sheet1!$59:$59,Sheet1!$62:$62,Sheet1!$65:$65</definedName>
    <definedName name="QB_DATA_2" localSheetId="0" hidden="1">Sheet1!$66:$66,Sheet1!$67:$67,Sheet1!$70:$70,Sheet1!$73:$73,Sheet1!$76:$76,Sheet1!$77:$77,Sheet1!$78:$78,Sheet1!$79:$79,Sheet1!$80:$80,Sheet1!$83:$83,Sheet1!$84:$84,Sheet1!$85:$85,Sheet1!$86:$86,Sheet1!$87:$87,Sheet1!$90:$90,Sheet1!$91:$91</definedName>
    <definedName name="QB_DATA_3" localSheetId="0" hidden="1">Sheet1!$94:$94,Sheet1!$97:$97,Sheet1!$100:$100,Sheet1!$103:$103,Sheet1!$104:$104,Sheet1!$105:$105,Sheet1!$106:$106,Sheet1!$107:$107,Sheet1!$109:$109,Sheet1!$111:$111</definedName>
    <definedName name="QB_FORMULA_0" localSheetId="0" hidden="1">Sheet1!$H$7,Sheet1!$H$11,Sheet1!$H$12,Sheet1!$H$13,Sheet1!$H$18,Sheet1!$H$24,Sheet1!$H$33,Sheet1!$H$37,Sheet1!$H$43,Sheet1!$H$44,Sheet1!$H$49,Sheet1!$H$53,Sheet1!$H$58,Sheet1!$H$60,Sheet1!$H$63,Sheet1!$H$68</definedName>
    <definedName name="QB_FORMULA_1" localSheetId="0" hidden="1">Sheet1!$H$71,Sheet1!$H$74,Sheet1!$H$81,Sheet1!$H$88,Sheet1!$H$92,Sheet1!$H$95,Sheet1!$H$98,Sheet1!$H$101,Sheet1!$H$108,Sheet1!$H$112,Sheet1!$H$113,Sheet1!$H$114,Sheet1!$H$115</definedName>
    <definedName name="QB_ROW_104040" localSheetId="0" hidden="1">Sheet1!$E$72</definedName>
    <definedName name="QB_ROW_104340" localSheetId="0" hidden="1">Sheet1!$E$74</definedName>
    <definedName name="QB_ROW_106250" localSheetId="0" hidden="1">Sheet1!$F$73</definedName>
    <definedName name="QB_ROW_107250" localSheetId="0" hidden="1">Sheet1!$F$103</definedName>
    <definedName name="QB_ROW_108250" localSheetId="0" hidden="1">Sheet1!$F$48</definedName>
    <definedName name="QB_ROW_109040" localSheetId="0" hidden="1">Sheet1!$E$75</definedName>
    <definedName name="QB_ROW_109340" localSheetId="0" hidden="1">Sheet1!$E$81</definedName>
    <definedName name="QB_ROW_111250" localSheetId="0" hidden="1">Sheet1!$F$80</definedName>
    <definedName name="QB_ROW_112040" localSheetId="0" hidden="1">Sheet1!$E$82</definedName>
    <definedName name="QB_ROW_112340" localSheetId="0" hidden="1">Sheet1!$E$88</definedName>
    <definedName name="QB_ROW_113250" localSheetId="0" hidden="1">Sheet1!$F$83</definedName>
    <definedName name="QB_ROW_115040" localSheetId="0" hidden="1">Sheet1!$E$89</definedName>
    <definedName name="QB_ROW_115340" localSheetId="0" hidden="1">Sheet1!$E$92</definedName>
    <definedName name="QB_ROW_125040" localSheetId="0" hidden="1">Sheet1!$E$93</definedName>
    <definedName name="QB_ROW_125340" localSheetId="0" hidden="1">Sheet1!$E$95</definedName>
    <definedName name="QB_ROW_128250" localSheetId="0" hidden="1">Sheet1!$F$94</definedName>
    <definedName name="QB_ROW_131340" localSheetId="0" hidden="1">Sheet1!$E$28</definedName>
    <definedName name="QB_ROW_132240" localSheetId="0" hidden="1">Sheet1!$E$20</definedName>
    <definedName name="QB_ROW_137040" localSheetId="0" hidden="1">Sheet1!$E$21</definedName>
    <definedName name="QB_ROW_137250" localSheetId="0" hidden="1">Sheet1!$F$23</definedName>
    <definedName name="QB_ROW_137340" localSheetId="0" hidden="1">Sheet1!$E$24</definedName>
    <definedName name="QB_ROW_138050" localSheetId="0" hidden="1">Sheet1!$F$55</definedName>
    <definedName name="QB_ROW_138350" localSheetId="0" hidden="1">Sheet1!$F$58</definedName>
    <definedName name="QB_ROW_139250" localSheetId="0" hidden="1">Sheet1!$F$31</definedName>
    <definedName name="QB_ROW_142040" localSheetId="0" hidden="1">Sheet1!$E$15</definedName>
    <definedName name="QB_ROW_142340" localSheetId="0" hidden="1">Sheet1!$E$18</definedName>
    <definedName name="QB_ROW_144250" localSheetId="0" hidden="1">Sheet1!$F$16</definedName>
    <definedName name="QB_ROW_145350" localSheetId="0" hidden="1">Sheet1!$F$17</definedName>
    <definedName name="QB_ROW_146240" localSheetId="0" hidden="1">Sheet1!$E$29</definedName>
    <definedName name="QB_ROW_173040" localSheetId="0" hidden="1">Sheet1!$E$38</definedName>
    <definedName name="QB_ROW_173340" localSheetId="0" hidden="1">Sheet1!$E$44</definedName>
    <definedName name="QB_ROW_18301" localSheetId="0" hidden="1">Sheet1!$A$115</definedName>
    <definedName name="QB_ROW_19011" localSheetId="0" hidden="1">Sheet1!$B$2</definedName>
    <definedName name="QB_ROW_19311" localSheetId="0" hidden="1">Sheet1!$B$114</definedName>
    <definedName name="QB_ROW_200240" localSheetId="0" hidden="1">Sheet1!$E$45</definedName>
    <definedName name="QB_ROW_20031" localSheetId="0" hidden="1">Sheet1!$D$3</definedName>
    <definedName name="QB_ROW_20331" localSheetId="0" hidden="1">Sheet1!$D$12</definedName>
    <definedName name="QB_ROW_208260" localSheetId="0" hidden="1">Sheet1!$G$57</definedName>
    <definedName name="QB_ROW_209040" localSheetId="0" hidden="1">Sheet1!$E$30</definedName>
    <definedName name="QB_ROW_209340" localSheetId="0" hidden="1">Sheet1!$E$33</definedName>
    <definedName name="QB_ROW_21031" localSheetId="0" hidden="1">Sheet1!$D$14</definedName>
    <definedName name="QB_ROW_21331" localSheetId="0" hidden="1">Sheet1!$D$113</definedName>
    <definedName name="QB_ROW_216350" localSheetId="0" hidden="1">Sheet1!$F$59</definedName>
    <definedName name="QB_ROW_217040" localSheetId="0" hidden="1">Sheet1!$E$61</definedName>
    <definedName name="QB_ROW_217340" localSheetId="0" hidden="1">Sheet1!$E$63</definedName>
    <definedName name="QB_ROW_218240" localSheetId="0" hidden="1">Sheet1!$E$27</definedName>
    <definedName name="QB_ROW_226250" localSheetId="0" hidden="1">Sheet1!$F$77</definedName>
    <definedName name="QB_ROW_237040" localSheetId="0" hidden="1">Sheet1!$E$46</definedName>
    <definedName name="QB_ROW_237340" localSheetId="0" hidden="1">Sheet1!$E$49</definedName>
    <definedName name="QB_ROW_239040" localSheetId="0" hidden="1">Sheet1!$E$99</definedName>
    <definedName name="QB_ROW_239340" localSheetId="0" hidden="1">Sheet1!$E$101</definedName>
    <definedName name="QB_ROW_240040" localSheetId="0" hidden="1">Sheet1!$E$102</definedName>
    <definedName name="QB_ROW_240340" localSheetId="0" hidden="1">Sheet1!$E$108</definedName>
    <definedName name="QB_ROW_247250" localSheetId="0" hidden="1">Sheet1!$F$76</definedName>
    <definedName name="QB_ROW_252040" localSheetId="0" hidden="1">Sheet1!$E$34</definedName>
    <definedName name="QB_ROW_252250" localSheetId="0" hidden="1">Sheet1!$F$36</definedName>
    <definedName name="QB_ROW_252340" localSheetId="0" hidden="1">Sheet1!$E$37</definedName>
    <definedName name="QB_ROW_254250" localSheetId="0" hidden="1">Sheet1!$F$78</definedName>
    <definedName name="QB_ROW_255250" localSheetId="0" hidden="1">Sheet1!$F$79</definedName>
    <definedName name="QB_ROW_261040" localSheetId="0" hidden="1">Sheet1!$E$96</definedName>
    <definedName name="QB_ROW_261340" localSheetId="0" hidden="1">Sheet1!$E$98</definedName>
    <definedName name="QB_ROW_284250" localSheetId="0" hidden="1">Sheet1!$F$10</definedName>
    <definedName name="QB_ROW_289250" localSheetId="0" hidden="1">Sheet1!$F$107</definedName>
    <definedName name="QB_ROW_323240" localSheetId="0" hidden="1">Sheet1!$E$25</definedName>
    <definedName name="QB_ROW_332250" localSheetId="0" hidden="1">Sheet1!$F$47</definedName>
    <definedName name="QB_ROW_342040" localSheetId="0" hidden="1">Sheet1!$E$64</definedName>
    <definedName name="QB_ROW_342340" localSheetId="0" hidden="1">Sheet1!$E$68</definedName>
    <definedName name="QB_ROW_343040" localSheetId="0" hidden="1">Sheet1!$E$69</definedName>
    <definedName name="QB_ROW_343340" localSheetId="0" hidden="1">Sheet1!$E$71</definedName>
    <definedName name="QB_ROW_348250" localSheetId="0" hidden="1">Sheet1!$F$70</definedName>
    <definedName name="QB_ROW_354250" localSheetId="0" hidden="1">Sheet1!$F$35</definedName>
    <definedName name="QB_ROW_359250" localSheetId="0" hidden="1">Sheet1!$F$84</definedName>
    <definedName name="QB_ROW_371240" localSheetId="0" hidden="1">Sheet1!$E$109</definedName>
    <definedName name="QB_ROW_372040" localSheetId="0" hidden="1">Sheet1!$E$8</definedName>
    <definedName name="QB_ROW_372340" localSheetId="0" hidden="1">Sheet1!$E$11</definedName>
    <definedName name="QB_ROW_389250" localSheetId="0" hidden="1">Sheet1!$F$65</definedName>
    <definedName name="QB_ROW_391250" localSheetId="0" hidden="1">Sheet1!$F$106</definedName>
    <definedName name="QB_ROW_41040" localSheetId="0" hidden="1">Sheet1!$E$5</definedName>
    <definedName name="QB_ROW_411250" localSheetId="0" hidden="1">Sheet1!$F$22</definedName>
    <definedName name="QB_ROW_413250" localSheetId="0" hidden="1">Sheet1!$F$90</definedName>
    <definedName name="QB_ROW_41340" localSheetId="0" hidden="1">Sheet1!$E$7</definedName>
    <definedName name="QB_ROW_42250" localSheetId="0" hidden="1">Sheet1!$F$6</definedName>
    <definedName name="QB_ROW_427250" localSheetId="0" hidden="1">Sheet1!$F$97</definedName>
    <definedName name="QB_ROW_430250" localSheetId="0" hidden="1">Sheet1!$F$85</definedName>
    <definedName name="QB_ROW_431250" localSheetId="0" hidden="1">Sheet1!$F$86</definedName>
    <definedName name="QB_ROW_435260" localSheetId="0" hidden="1">Sheet1!$G$41</definedName>
    <definedName name="QB_ROW_446250" localSheetId="0" hidden="1">Sheet1!$F$67</definedName>
    <definedName name="QB_ROW_453250" localSheetId="0" hidden="1">Sheet1!$F$62</definedName>
    <definedName name="QB_ROW_456250" localSheetId="0" hidden="1">Sheet1!$F$66</definedName>
    <definedName name="QB_ROW_460250" localSheetId="0" hidden="1">Sheet1!$F$87</definedName>
    <definedName name="QB_ROW_467040" localSheetId="0" hidden="1">Sheet1!$E$110</definedName>
    <definedName name="QB_ROW_467340" localSheetId="0" hidden="1">Sheet1!$E$112</definedName>
    <definedName name="QB_ROW_468250" localSheetId="0" hidden="1">Sheet1!$F$111</definedName>
    <definedName name="QB_ROW_47240" localSheetId="0" hidden="1">Sheet1!$E$50</definedName>
    <definedName name="QB_ROW_50250" localSheetId="0" hidden="1">Sheet1!$F$100</definedName>
    <definedName name="QB_ROW_51250" localSheetId="0" hidden="1">Sheet1!$F$104</definedName>
    <definedName name="QB_ROW_52250" localSheetId="0" hidden="1">Sheet1!$F$105</definedName>
    <definedName name="QB_ROW_57250" localSheetId="0" hidden="1">Sheet1!$F$9</definedName>
    <definedName name="QB_ROW_61240" localSheetId="0" hidden="1">Sheet1!$E$4</definedName>
    <definedName name="QB_ROW_67250" localSheetId="0" hidden="1">Sheet1!$F$91</definedName>
    <definedName name="QB_ROW_71250" localSheetId="0" hidden="1">Sheet1!$F$39</definedName>
    <definedName name="QB_ROW_73250" localSheetId="0" hidden="1">Sheet1!$F$32</definedName>
    <definedName name="QB_ROW_74050" localSheetId="0" hidden="1">Sheet1!$F$40</definedName>
    <definedName name="QB_ROW_74260" localSheetId="0" hidden="1">Sheet1!$G$42</definedName>
    <definedName name="QB_ROW_74350" localSheetId="0" hidden="1">Sheet1!$F$43</definedName>
    <definedName name="QB_ROW_78240" localSheetId="0" hidden="1">Sheet1!$E$26</definedName>
    <definedName name="QB_ROW_86321" localSheetId="0" hidden="1">Sheet1!$C$13</definedName>
    <definedName name="QB_ROW_89260" localSheetId="0" hidden="1">Sheet1!$G$56</definedName>
    <definedName name="QB_ROW_91240" localSheetId="0" hidden="1">Sheet1!$E$19</definedName>
    <definedName name="QB_ROW_94040" localSheetId="0" hidden="1">Sheet1!$E$51</definedName>
    <definedName name="QB_ROW_94340" localSheetId="0" hidden="1">Sheet1!$E$53</definedName>
    <definedName name="QB_ROW_96250" localSheetId="0" hidden="1">Sheet1!$F$52</definedName>
    <definedName name="QB_ROW_97040" localSheetId="0" hidden="1">Sheet1!$E$54</definedName>
    <definedName name="QB_ROW_97340" localSheetId="0" hidden="1">Sheet1!$E$60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4" i="1"/>
  <c r="H113" i="1"/>
  <c r="H112" i="1"/>
  <c r="H108" i="1"/>
  <c r="H101" i="1"/>
  <c r="H98" i="1"/>
  <c r="H95" i="1"/>
  <c r="H92" i="1"/>
  <c r="H88" i="1"/>
  <c r="H81" i="1"/>
  <c r="H74" i="1"/>
  <c r="H71" i="1"/>
  <c r="H68" i="1"/>
  <c r="H63" i="1"/>
  <c r="H60" i="1"/>
  <c r="H58" i="1"/>
  <c r="H53" i="1"/>
  <c r="H49" i="1"/>
  <c r="H44" i="1"/>
  <c r="H43" i="1"/>
  <c r="H37" i="1"/>
  <c r="H33" i="1"/>
  <c r="H24" i="1"/>
  <c r="H18" i="1"/>
  <c r="H13" i="1"/>
  <c r="H12" i="1"/>
  <c r="H11" i="1"/>
  <c r="H7" i="1"/>
</calcChain>
</file>

<file path=xl/sharedStrings.xml><?xml version="1.0" encoding="utf-8"?>
<sst xmlns="http://schemas.openxmlformats.org/spreadsheetml/2006/main" count="115" uniqueCount="115">
  <si>
    <t>Jan 18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</si>
  <si>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</si>
  <si>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</si>
  <si>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</si>
  <si>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</si>
  <si>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</si>
  <si>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</si>
  <si>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</si>
  <si>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</si>
  <si>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</si>
  <si>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</si>
  <si>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</si>
  <si>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</si>
  <si>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</si>
  <si>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</si>
  <si>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</si>
  <si>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</si>
  <si>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</si>
  <si>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</si>
  <si>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</si>
  <si>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</si>
  <si>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</si>
  <si>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</si>
  <si>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</si>
  <si>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</si>
  <si>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</si>
  <si>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</si>
  <si>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</si>
  <si>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</si>
  <si>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</si>
  <si>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</si>
  <si>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</si>
  <si>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</si>
  <si>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</si>
  <si>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</si>
  <si>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</si>
  <si>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</si>
  <si>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</si>
  <si>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</si>
  <si>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</si>
  <si>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</si>
  <si>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</si>
  <si>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</si>
  <si>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</si>
  <si>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</si>
  <si>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</si>
  <si>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</si>
  <si>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</si>
  <si>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</si>
  <si>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</si>
  <si>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</si>
  <si>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</si>
  <si>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</si>
  <si>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</si>
  <si>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</si>
  <si>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6080.31 · Conservation Awards</t>
  </si>
  <si>
    <t>6080.33 · Neighborhoods and Schools</t>
  </si>
  <si>
    <t>Total 6080.20 · OUTREACH</t>
  </si>
  <si>
    <t>6080.35 · GENERAL SUPPORT</t>
  </si>
  <si>
    <t>Total 6080.0 · EDUCATION AND OUTREACH</t>
  </si>
  <si>
    <t>6081.0 · REGULATORY COMPLIANCE</t>
  </si>
  <si>
    <t>6081.5 · Contracted Support</t>
  </si>
  <si>
    <t>Total 6081.0 · REGULATORY COMPLIANCE</t>
  </si>
  <si>
    <t>6084.92 · GENERAL MANAGEMENT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</si>
  <si>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</si>
  <si>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</si>
  <si>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</si>
  <si>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</si>
  <si>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</si>
  <si>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</si>
  <si>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</si>
  <si>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</si>
  <si>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</si>
  <si>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</si>
  <si>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</si>
  <si>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</si>
  <si>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</si>
  <si>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</si>
  <si>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</si>
  <si>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</si>
  <si>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</si>
  <si>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</si>
  <si>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</si>
  <si>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</si>
  <si>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</si>
  <si>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</si>
  <si>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6168.5 · EP</t>
  </si>
  <si>
    <t>Total 6160.0 · LEGAL SERVICES</t>
  </si>
  <si>
    <t>6170.0 · PROFESSIONAL SERVICES</t>
  </si>
  <si>
    <t>6176.2 · Salary Survey Specialist</t>
  </si>
  <si>
    <t>6177.0 · The Standard  Ret Plan Admin</t>
  </si>
  <si>
    <t>Total 6170.0 · PROFESSIONAL SERVICES</t>
  </si>
  <si>
    <t>6180.0 · PROF DEVELOPMENT &amp; SUPPORT</t>
  </si>
  <si>
    <t>6183.0 · Registration Fees</t>
  </si>
  <si>
    <t>Total 6180.0 · PROF DEVELOPMENT &amp; SUPPORT</t>
  </si>
  <si>
    <t>6184.0 · DISCRETIONARY FUNDS</t>
  </si>
  <si>
    <t>6184.4 · Senior DCW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</si>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</sst>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6"/>
  <sheetViews>
    <sheetView tabSelected="1" workbookViewId="0">
      <pane xSplit="7" ySplit="1" topLeftCell="H17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1316.04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25251.21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25251.21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15.3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4">
        <v>125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1"/>
      <c r="G11" s="1"/>
      <c r="H11" s="5">
        <f>ROUND(SUM(H8:H10),5)</f>
        <v>140.30000000000001</v>
      </c>
    </row>
    <row r="12" spans="1:8" ht="15.75" thickBot="1" x14ac:dyDescent="0.3">
      <c r="A12" s="1"/>
      <c r="B12" s="1"/>
      <c r="C12" s="1"/>
      <c r="D12" s="1" t="s">
        <v>11</v>
      </c>
      <c r="E12" s="1"/>
      <c r="F12" s="1"/>
      <c r="G12" s="1"/>
      <c r="H12" s="6">
        <f>ROUND(SUM(H3:H4)+H7+H11,5)</f>
        <v>26707.55</v>
      </c>
    </row>
    <row r="13" spans="1:8" x14ac:dyDescent="0.25">
      <c r="A13" s="1"/>
      <c r="B13" s="1"/>
      <c r="C13" s="1" t="s">
        <v>12</v>
      </c>
      <c r="D13" s="1"/>
      <c r="E13" s="1"/>
      <c r="F13" s="1"/>
      <c r="G13" s="1"/>
      <c r="H13" s="2">
        <f>H12</f>
        <v>26707.55</v>
      </c>
    </row>
    <row r="14" spans="1:8" x14ac:dyDescent="0.25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1023.83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3">
        <v>1245.52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f>ROUND(SUM(H15:H17),5)</f>
        <v>2269.35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184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300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44.91</v>
      </c>
    </row>
    <row r="23" spans="1:8" ht="15.75" thickBot="1" x14ac:dyDescent="0.3">
      <c r="A23" s="1"/>
      <c r="B23" s="1"/>
      <c r="C23" s="1"/>
      <c r="D23" s="1"/>
      <c r="E23" s="1"/>
      <c r="F23" s="1" t="s">
        <v>22</v>
      </c>
      <c r="G23" s="1"/>
      <c r="H23" s="3">
        <v>993.7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f>ROUND(SUM(H21:H23),5)</f>
        <v>1038.6099999999999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1594.64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261.99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1437.06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413.99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106.84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8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114.84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232.75</v>
      </c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34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ROUND(SUM(H34:H36),5)</f>
        <v>266.75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112.56</v>
      </c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/>
    </row>
    <row r="41" spans="1:8" x14ac:dyDescent="0.25">
      <c r="A41" s="1"/>
      <c r="B41" s="1"/>
      <c r="C41" s="1"/>
      <c r="D41" s="1"/>
      <c r="E41" s="1"/>
      <c r="F41" s="1"/>
      <c r="G41" s="1" t="s">
        <v>40</v>
      </c>
      <c r="H41" s="2">
        <v>119.85</v>
      </c>
    </row>
    <row r="42" spans="1:8" ht="15.75" thickBot="1" x14ac:dyDescent="0.3">
      <c r="A42" s="1"/>
      <c r="B42" s="1"/>
      <c r="C42" s="1"/>
      <c r="D42" s="1"/>
      <c r="E42" s="1"/>
      <c r="F42" s="1"/>
      <c r="G42" s="1" t="s">
        <v>41</v>
      </c>
      <c r="H42" s="4">
        <v>1282.32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6">
        <f>ROUND(SUM(H40:H42),5)</f>
        <v>1402.17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ROUND(SUM(H38:H39)+H43,5)</f>
        <v>1514.73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v>2750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680.5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97.19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ROUND(SUM(H46:H48),5)</f>
        <v>777.69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v>2000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110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ROUND(SUM(H51:H52),5)</f>
        <v>110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/>
    </row>
    <row r="56" spans="1:8" x14ac:dyDescent="0.25">
      <c r="A56" s="1"/>
      <c r="B56" s="1"/>
      <c r="C56" s="1"/>
      <c r="D56" s="1"/>
      <c r="E56" s="1"/>
      <c r="F56" s="1"/>
      <c r="G56" s="1" t="s">
        <v>55</v>
      </c>
      <c r="H56" s="2">
        <v>847.25</v>
      </c>
    </row>
    <row r="57" spans="1:8" ht="15.75" thickBot="1" x14ac:dyDescent="0.3">
      <c r="A57" s="1"/>
      <c r="B57" s="1"/>
      <c r="C57" s="1"/>
      <c r="D57" s="1"/>
      <c r="E57" s="1"/>
      <c r="F57" s="1"/>
      <c r="G57" s="1" t="s">
        <v>56</v>
      </c>
      <c r="H57" s="3">
        <v>1000</v>
      </c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f>ROUND(SUM(H55:H57),5)</f>
        <v>1847.25</v>
      </c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119.4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ROUND(H54+SUM(H58:H59),5)</f>
        <v>1966.65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6717.21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ROUND(SUM(H61:H62),5)</f>
        <v>6717.21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1720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720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160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ROUND(SUM(H64:H67),5)</f>
        <v>2600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345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345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436.83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ROUND(SUM(H72:H73),5)</f>
        <v>436.83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7178.82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874.26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1295.1099999999999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883.8</v>
      </c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119.28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ROUND(SUM(H75:H80),5)</f>
        <v>10351.27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3897.65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3347.5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40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5582.1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693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ROUND(SUM(H82:H87),5)</f>
        <v>13560.25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4785</v>
      </c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5489.48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ROUND(SUM(H89:H91),5)</f>
        <v>10274.48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475.69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ROUND(SUM(H93:H94),5)</f>
        <v>475.69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974.24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ROUND(SUM(H96:H97),5)</f>
        <v>974.24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60110.78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ROUND(SUM(H99:H100),5)</f>
        <v>60110.78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254.88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4533.6400000000003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4141.3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60.12</v>
      </c>
    </row>
    <row r="107" spans="1:8" ht="15.75" thickBot="1" x14ac:dyDescent="0.3">
      <c r="A107" s="1"/>
      <c r="B107" s="1"/>
      <c r="C107" s="1"/>
      <c r="D107" s="1"/>
      <c r="E107" s="1"/>
      <c r="F107" s="1" t="s">
        <v>106</v>
      </c>
      <c r="G107" s="1"/>
      <c r="H107" s="3">
        <v>1673.59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f>ROUND(SUM(H102:H107),5)</f>
        <v>10663.53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>
        <v>70.849999999999994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/>
    </row>
    <row r="111" spans="1:8" ht="15.75" thickBot="1" x14ac:dyDescent="0.3">
      <c r="A111" s="1"/>
      <c r="B111" s="1"/>
      <c r="C111" s="1"/>
      <c r="D111" s="1"/>
      <c r="E111" s="1"/>
      <c r="F111" s="1" t="s">
        <v>110</v>
      </c>
      <c r="G111" s="1"/>
      <c r="H111" s="4">
        <v>25006.03</v>
      </c>
    </row>
    <row r="112" spans="1:8" ht="15.75" thickBot="1" x14ac:dyDescent="0.3">
      <c r="A112" s="1"/>
      <c r="B112" s="1"/>
      <c r="C112" s="1"/>
      <c r="D112" s="1"/>
      <c r="E112" s="1" t="s">
        <v>111</v>
      </c>
      <c r="F112" s="1"/>
      <c r="G112" s="1"/>
      <c r="H112" s="5">
        <f>ROUND(SUM(H110:H111),5)</f>
        <v>25006.03</v>
      </c>
    </row>
    <row r="113" spans="1:8" ht="15.75" thickBot="1" x14ac:dyDescent="0.3">
      <c r="A113" s="1"/>
      <c r="B113" s="1"/>
      <c r="C113" s="1"/>
      <c r="D113" s="1" t="s">
        <v>112</v>
      </c>
      <c r="E113" s="1"/>
      <c r="F113" s="1"/>
      <c r="G113" s="1"/>
      <c r="H113" s="5">
        <f>ROUND(H14+SUM(H18:H20)+SUM(H24:H29)+H33+H37+SUM(H44:H45)+SUM(H49:H50)+H53+H60+H63+H68+H71+H74+H81+H88+H92+H95+H98+H101+SUM(H108:H109)+H112,5)</f>
        <v>159586.46</v>
      </c>
    </row>
    <row r="114" spans="1:8" ht="15.75" thickBot="1" x14ac:dyDescent="0.3">
      <c r="A114" s="1"/>
      <c r="B114" s="1" t="s">
        <v>113</v>
      </c>
      <c r="C114" s="1"/>
      <c r="D114" s="1"/>
      <c r="E114" s="1"/>
      <c r="F114" s="1"/>
      <c r="G114" s="1"/>
      <c r="H114" s="5">
        <f>ROUND(H2+H13-H113,5)</f>
        <v>-132878.91</v>
      </c>
    </row>
    <row r="115" spans="1:8" s="8" customFormat="1" ht="12" thickBot="1" x14ac:dyDescent="0.25">
      <c r="A115" s="1" t="s">
        <v>114</v>
      </c>
      <c r="B115" s="1"/>
      <c r="C115" s="1"/>
      <c r="D115" s="1"/>
      <c r="E115" s="1"/>
      <c r="F115" s="1"/>
      <c r="G115" s="1"/>
      <c r="H115" s="7">
        <f>H114</f>
        <v>-132878.91</v>
      </c>
    </row>
    <row r="116" spans="1:8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Profit &amp;&amp; Loss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2018-02-26T14:35:32Z</cp:lastPrinted>
  <dcterms:created xsi:type="dcterms:W3CDTF">2018-02-26T14:35:15Z</dcterms:created>
  <dcterms:modified xsi:type="dcterms:W3CDTF">2018-02-26T14:36:02Z</dcterms:modified>
</cp:coreProperties>
</file>