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Sheet1!$4:$4,Sheet1!$6:$6,Sheet1!$9:$9,Sheet1!$12:$12,Sheet1!$13:$13,Sheet1!$14:$14,Sheet1!$20:$20,Sheet1!$22:$22,Sheet1!$23:$23,Sheet1!$26:$26,Sheet1!$27:$27,Sheet1!$28:$28,Sheet1!$29:$29,Sheet1!$30:$30,Sheet1!$31:$31,Sheet1!$32:$32</definedName>
    <definedName name="QB_DATA_1" localSheetId="0" hidden="1">Sheet1!$33:$33,Sheet1!$34:$34,Sheet1!$35:$35,Sheet1!$37:$37,Sheet1!$40:$40,Sheet1!$42:$42,Sheet1!$43:$43,Sheet1!$47:$47,Sheet1!$49:$49,Sheet1!$51:$51,Sheet1!$55:$55,Sheet1!$57:$57,Sheet1!$60:$60,Sheet1!$61:$61,Sheet1!$62:$62,Sheet1!$65:$65</definedName>
    <definedName name="QB_DATA_2" localSheetId="0" hidden="1">Sheet1!$66:$66,Sheet1!$67:$67,Sheet1!$70:$70,Sheet1!$71:$71,Sheet1!$72:$72,Sheet1!$75:$75,Sheet1!$78:$78,Sheet1!$79:$79,Sheet1!$80:$80,Sheet1!$81:$81,Sheet1!$82:$82,Sheet1!$85:$85,Sheet1!$86:$86,Sheet1!$87:$87,Sheet1!$88:$88,Sheet1!$89:$89</definedName>
    <definedName name="QB_DATA_3" localSheetId="0" hidden="1">Sheet1!$91:$91,Sheet1!$93:$93,Sheet1!$95:$95,Sheet1!$97:$97,Sheet1!$98:$98,Sheet1!$99:$99,Sheet1!$100:$100,Sheet1!$101:$101,Sheet1!$103:$103,Sheet1!$105:$105,Sheet1!$106:$106,Sheet1!$109:$109</definedName>
    <definedName name="QB_FORMULA_0" localSheetId="0" hidden="1">Sheet1!$H$7,Sheet1!$H$10,Sheet1!$H$15,Sheet1!$H$16,Sheet1!$H$17,Sheet1!$H$24,Sheet1!$H$25,Sheet1!$H$38,Sheet1!$H$44,Sheet1!$H$45,Sheet1!$H$48,Sheet1!$H$52,Sheet1!$H$56,Sheet1!$H$58,Sheet1!$H$63,Sheet1!$H$68</definedName>
    <definedName name="QB_FORMULA_1" localSheetId="0" hidden="1">Sheet1!$H$73,Sheet1!$H$76,Sheet1!$H$83,Sheet1!$H$90,Sheet1!$H$94,Sheet1!$H$102,Sheet1!$H$107,Sheet1!$H$110,Sheet1!$H$111,Sheet1!$H$112,Sheet1!$H$113</definedName>
    <definedName name="QB_ROW_104040" localSheetId="0" hidden="1">Sheet1!$E$74</definedName>
    <definedName name="QB_ROW_104340" localSheetId="0" hidden="1">Sheet1!$E$76</definedName>
    <definedName name="QB_ROW_106250" localSheetId="0" hidden="1">Sheet1!$F$75</definedName>
    <definedName name="QB_ROW_107250" localSheetId="0" hidden="1">Sheet1!$F$97</definedName>
    <definedName name="QB_ROW_109040" localSheetId="0" hidden="1">Sheet1!$E$77</definedName>
    <definedName name="QB_ROW_109340" localSheetId="0" hidden="1">Sheet1!$E$83</definedName>
    <definedName name="QB_ROW_111250" localSheetId="0" hidden="1">Sheet1!$F$82</definedName>
    <definedName name="QB_ROW_112040" localSheetId="0" hidden="1">Sheet1!$E$84</definedName>
    <definedName name="QB_ROW_112340" localSheetId="0" hidden="1">Sheet1!$E$90</definedName>
    <definedName name="QB_ROW_113250" localSheetId="0" hidden="1">Sheet1!$F$85</definedName>
    <definedName name="QB_ROW_1240" localSheetId="0" hidden="1">Sheet1!$E$95</definedName>
    <definedName name="QB_ROW_131340" localSheetId="0" hidden="1">Sheet1!$E$33</definedName>
    <definedName name="QB_ROW_132240" localSheetId="0" hidden="1">Sheet1!$E$27</definedName>
    <definedName name="QB_ROW_137240" localSheetId="0" hidden="1">Sheet1!$E$28</definedName>
    <definedName name="QB_ROW_138050" localSheetId="0" hidden="1">Sheet1!$F$54</definedName>
    <definedName name="QB_ROW_138350" localSheetId="0" hidden="1">Sheet1!$F$56</definedName>
    <definedName name="QB_ROW_142040" localSheetId="0" hidden="1">Sheet1!$E$19</definedName>
    <definedName name="QB_ROW_142340" localSheetId="0" hidden="1">Sheet1!$E$25</definedName>
    <definedName name="QB_ROW_144250" localSheetId="0" hidden="1">Sheet1!$F$20</definedName>
    <definedName name="QB_ROW_145050" localSheetId="0" hidden="1">Sheet1!$F$21</definedName>
    <definedName name="QB_ROW_145260" localSheetId="0" hidden="1">Sheet1!$G$23</definedName>
    <definedName name="QB_ROW_145350" localSheetId="0" hidden="1">Sheet1!$F$24</definedName>
    <definedName name="QB_ROW_146240" localSheetId="0" hidden="1">Sheet1!$E$34</definedName>
    <definedName name="QB_ROW_173040" localSheetId="0" hidden="1">Sheet1!$E$39</definedName>
    <definedName name="QB_ROW_173340" localSheetId="0" hidden="1">Sheet1!$E$45</definedName>
    <definedName name="QB_ROW_18301" localSheetId="0" hidden="1">Sheet1!$A$113</definedName>
    <definedName name="QB_ROW_19011" localSheetId="0" hidden="1">Sheet1!$B$2</definedName>
    <definedName name="QB_ROW_19311" localSheetId="0" hidden="1">Sheet1!$B$112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1031" localSheetId="0" hidden="1">Sheet1!$D$18</definedName>
    <definedName name="QB_ROW_21331" localSheetId="0" hidden="1">Sheet1!$D$111</definedName>
    <definedName name="QB_ROW_216350" localSheetId="0" hidden="1">Sheet1!$F$57</definedName>
    <definedName name="QB_ROW_217040" localSheetId="0" hidden="1">Sheet1!$E$59</definedName>
    <definedName name="QB_ROW_217340" localSheetId="0" hidden="1">Sheet1!$E$63</definedName>
    <definedName name="QB_ROW_218240" localSheetId="0" hidden="1">Sheet1!$E$32</definedName>
    <definedName name="QB_ROW_222040" localSheetId="0" hidden="1">Sheet1!$E$104</definedName>
    <definedName name="QB_ROW_222340" localSheetId="0" hidden="1">Sheet1!$E$107</definedName>
    <definedName name="QB_ROW_226250" localSheetId="0" hidden="1">Sheet1!$F$79</definedName>
    <definedName name="QB_ROW_237040" localSheetId="0" hidden="1">Sheet1!$E$46</definedName>
    <definedName name="QB_ROW_237340" localSheetId="0" hidden="1">Sheet1!$E$48</definedName>
    <definedName name="QB_ROW_239040" localSheetId="0" hidden="1">Sheet1!$E$92</definedName>
    <definedName name="QB_ROW_239340" localSheetId="0" hidden="1">Sheet1!$E$94</definedName>
    <definedName name="QB_ROW_240040" localSheetId="0" hidden="1">Sheet1!$E$96</definedName>
    <definedName name="QB_ROW_240340" localSheetId="0" hidden="1">Sheet1!$E$102</definedName>
    <definedName name="QB_ROW_247250" localSheetId="0" hidden="1">Sheet1!$F$78</definedName>
    <definedName name="QB_ROW_252040" localSheetId="0" hidden="1">Sheet1!$E$36</definedName>
    <definedName name="QB_ROW_252340" localSheetId="0" hidden="1">Sheet1!$E$38</definedName>
    <definedName name="QB_ROW_254250" localSheetId="0" hidden="1">Sheet1!$F$80</definedName>
    <definedName name="QB_ROW_255250" localSheetId="0" hidden="1">Sheet1!$F$81</definedName>
    <definedName name="QB_ROW_279250" localSheetId="0" hidden="1">Sheet1!$F$89</definedName>
    <definedName name="QB_ROW_284250" localSheetId="0" hidden="1">Sheet1!$F$14</definedName>
    <definedName name="QB_ROW_289250" localSheetId="0" hidden="1">Sheet1!$F$101</definedName>
    <definedName name="QB_ROW_291250" localSheetId="0" hidden="1">Sheet1!$F$13</definedName>
    <definedName name="QB_ROW_323240" localSheetId="0" hidden="1">Sheet1!$E$30</definedName>
    <definedName name="QB_ROW_332250" localSheetId="0" hidden="1">Sheet1!$F$47</definedName>
    <definedName name="QB_ROW_334340" localSheetId="0" hidden="1">Sheet1!$E$91</definedName>
    <definedName name="QB_ROW_341250" localSheetId="0" hidden="1">Sheet1!$F$62</definedName>
    <definedName name="QB_ROW_342040" localSheetId="0" hidden="1">Sheet1!$E$64</definedName>
    <definedName name="QB_ROW_342340" localSheetId="0" hidden="1">Sheet1!$E$68</definedName>
    <definedName name="QB_ROW_343040" localSheetId="0" hidden="1">Sheet1!$E$69</definedName>
    <definedName name="QB_ROW_343340" localSheetId="0" hidden="1">Sheet1!$E$73</definedName>
    <definedName name="QB_ROW_348250" localSheetId="0" hidden="1">Sheet1!$F$70</definedName>
    <definedName name="QB_ROW_354250" localSheetId="0" hidden="1">Sheet1!$F$37</definedName>
    <definedName name="QB_ROW_359250" localSheetId="0" hidden="1">Sheet1!$F$86</definedName>
    <definedName name="QB_ROW_360250" localSheetId="0" hidden="1">Sheet1!$F$71</definedName>
    <definedName name="QB_ROW_365250" localSheetId="0" hidden="1">Sheet1!$F$60</definedName>
    <definedName name="QB_ROW_371240" localSheetId="0" hidden="1">Sheet1!$E$103</definedName>
    <definedName name="QB_ROW_372040" localSheetId="0" hidden="1">Sheet1!$E$11</definedName>
    <definedName name="QB_ROW_372340" localSheetId="0" hidden="1">Sheet1!$E$15</definedName>
    <definedName name="QB_ROW_389250" localSheetId="0" hidden="1">Sheet1!$F$65</definedName>
    <definedName name="QB_ROW_391250" localSheetId="0" hidden="1">Sheet1!$F$100</definedName>
    <definedName name="QB_ROW_41040" localSheetId="0" hidden="1">Sheet1!$E$8</definedName>
    <definedName name="QB_ROW_411240" localSheetId="0" hidden="1">Sheet1!$E$29</definedName>
    <definedName name="QB_ROW_41340" localSheetId="0" hidden="1">Sheet1!$E$10</definedName>
    <definedName name="QB_ROW_42250" localSheetId="0" hidden="1">Sheet1!$F$9</definedName>
    <definedName name="QB_ROW_423260" localSheetId="0" hidden="1">Sheet1!$G$22</definedName>
    <definedName name="QB_ROW_430250" localSheetId="0" hidden="1">Sheet1!$F$87</definedName>
    <definedName name="QB_ROW_431250" localSheetId="0" hidden="1">Sheet1!$F$88</definedName>
    <definedName name="QB_ROW_435260" localSheetId="0" hidden="1">Sheet1!$G$42</definedName>
    <definedName name="QB_ROW_436250" localSheetId="0" hidden="1">Sheet1!$F$61</definedName>
    <definedName name="QB_ROW_446250" localSheetId="0" hidden="1">Sheet1!$F$67</definedName>
    <definedName name="QB_ROW_449350" localSheetId="0" hidden="1">Sheet1!$F$72</definedName>
    <definedName name="QB_ROW_456250" localSheetId="0" hidden="1">Sheet1!$F$66</definedName>
    <definedName name="QB_ROW_464250" localSheetId="0" hidden="1">Sheet1!$F$105</definedName>
    <definedName name="QB_ROW_465250" localSheetId="0" hidden="1">Sheet1!$F$106</definedName>
    <definedName name="QB_ROW_467040" localSheetId="0" hidden="1">Sheet1!$E$108</definedName>
    <definedName name="QB_ROW_467340" localSheetId="0" hidden="1">Sheet1!$E$110</definedName>
    <definedName name="QB_ROW_468250" localSheetId="0" hidden="1">Sheet1!$F$109</definedName>
    <definedName name="QB_ROW_47240" localSheetId="0" hidden="1">Sheet1!$E$49</definedName>
    <definedName name="QB_ROW_50250" localSheetId="0" hidden="1">Sheet1!$F$93</definedName>
    <definedName name="QB_ROW_51250" localSheetId="0" hidden="1">Sheet1!$F$98</definedName>
    <definedName name="QB_ROW_52250" localSheetId="0" hidden="1">Sheet1!$F$99</definedName>
    <definedName name="QB_ROW_57250" localSheetId="0" hidden="1">Sheet1!$F$12</definedName>
    <definedName name="QB_ROW_61240" localSheetId="0" hidden="1">Sheet1!$E$4</definedName>
    <definedName name="QB_ROW_69240" localSheetId="0" hidden="1">Sheet1!$E$35</definedName>
    <definedName name="QB_ROW_71250" localSheetId="0" hidden="1">Sheet1!$F$40</definedName>
    <definedName name="QB_ROW_74050" localSheetId="0" hidden="1">Sheet1!$F$41</definedName>
    <definedName name="QB_ROW_74260" localSheetId="0" hidden="1">Sheet1!$G$43</definedName>
    <definedName name="QB_ROW_74350" localSheetId="0" hidden="1">Sheet1!$F$44</definedName>
    <definedName name="QB_ROW_78240" localSheetId="0" hidden="1">Sheet1!$E$31</definedName>
    <definedName name="QB_ROW_86321" localSheetId="0" hidden="1">Sheet1!$C$17</definedName>
    <definedName name="QB_ROW_89260" localSheetId="0" hidden="1">Sheet1!$G$55</definedName>
    <definedName name="QB_ROW_91240" localSheetId="0" hidden="1">Sheet1!$E$26</definedName>
    <definedName name="QB_ROW_92040" localSheetId="0" hidden="1">Sheet1!$E$5</definedName>
    <definedName name="QB_ROW_92340" localSheetId="0" hidden="1">Sheet1!$E$7</definedName>
    <definedName name="QB_ROW_94040" localSheetId="0" hidden="1">Sheet1!$E$50</definedName>
    <definedName name="QB_ROW_94340" localSheetId="0" hidden="1">Sheet1!$E$52</definedName>
    <definedName name="QB_ROW_96250" localSheetId="0" hidden="1">Sheet1!$F$51</definedName>
    <definedName name="QB_ROW_97040" localSheetId="0" hidden="1">Sheet1!$E$53</definedName>
    <definedName name="QB_ROW_97340" localSheetId="0" hidden="1">Sheet1!$E$58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7" i="1"/>
  <c r="H102" i="1"/>
  <c r="H94" i="1"/>
  <c r="H90" i="1"/>
  <c r="H83" i="1"/>
  <c r="H76" i="1"/>
  <c r="H73" i="1"/>
  <c r="H68" i="1"/>
  <c r="H63" i="1"/>
  <c r="H58" i="1"/>
  <c r="H56" i="1"/>
  <c r="H52" i="1"/>
  <c r="H48" i="1"/>
  <c r="H45" i="1"/>
  <c r="H44" i="1"/>
  <c r="H38" i="1"/>
  <c r="H25" i="1"/>
  <c r="H24" i="1"/>
  <c r="H17" i="1"/>
  <c r="H16" i="1"/>
  <c r="H15" i="1"/>
  <c r="H10" i="1"/>
  <c r="H7" i="1"/>
</calcChain>
</file>

<file path=xl/sharedStrings.xml><?xml version="1.0" encoding="utf-8"?>
<sst xmlns="http://schemas.openxmlformats.org/spreadsheetml/2006/main" count="113" uniqueCount="113">
  <si>
    <t>Mar 17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</si>
  <si>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</si>
  <si>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</si>
  <si>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</si>
  <si>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</si>
  <si>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</si>
  <si>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</si>
  <si>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</si>
  <si>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</si>
  <si>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</si>
  <si>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</si>
  <si>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</si>
  <si>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</si>
  <si>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</si>
  <si>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</si>
  <si>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</si>
  <si>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</si>
  <si>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</si>
  <si>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</si>
  <si>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</si>
  <si>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</si>
  <si>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</si>
  <si>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</si>
  <si>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</si>
  <si>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</si>
  <si>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</si>
  <si>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</si>
  <si>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</si>
  <si>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</si>
  <si>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</si>
  <si>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</si>
  <si>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</si>
  <si>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</si>
  <si>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</si>
  <si>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</si>
  <si>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</si>
  <si>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</si>
  <si>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</si>
  <si>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</si>
  <si>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</si>
  <si>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</si>
  <si>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</si>
  <si>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</si>
  <si>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</si>
  <si>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</si>
  <si>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</si>
  <si>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</si>
  <si>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</si>
  <si>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</si>
  <si>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</si>
  <si>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</si>
  <si>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</si>
  <si>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</si>
  <si>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</si>
  <si>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6080.31 · Conservation Awards</t>
  </si>
  <si>
    <t>Total 6080.20 · OUTREACH</t>
  </si>
  <si>
    <t>6080.35 · GENERAL SUPPORT</t>
  </si>
  <si>
    <t>Total 6080.0 · EDUCATION AND OUTREACH</t>
  </si>
  <si>
    <t>6081.0 · REGULATORY COMPLIANCE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</si>
  <si>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</si>
  <si>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</si>
  <si>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</si>
  <si>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</si>
  <si>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</si>
  <si>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6087.0 · HCP-Completion Project</t>
  </si>
  <si>
    <t>6088.1 · Mgmt Consultant Contract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</si>
  <si>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</si>
  <si>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</si>
  <si>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</si>
  <si>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</si>
  <si>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</si>
  <si>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</si>
  <si>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</si>
  <si>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</si>
  <si>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</si>
  <si>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</si>
  <si>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</si>
  <si>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</si>
  <si>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</si>
  <si>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</si>
  <si>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</si>
  <si>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</si>
  <si>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</si>
  <si>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</si>
  <si>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</si>
  <si>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</si>
  <si>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</si>
  <si>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</si>
  <si>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6169.0 · Legislation</t>
  </si>
  <si>
    <t>Total 6160.0 · LEGAL SERVICES</t>
  </si>
  <si>
    <t>6179.0 · LEGISLATION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</si>
  <si>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</si>
  <si>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</si>
  <si>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</si>
  <si>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</si>
  <si>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</si>
  <si>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</si>
  <si>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</si>
  <si>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</si>
  <si>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</si>
  <si>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</si>
  <si>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</si>
  <si>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</si>
  <si>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</si>
  <si>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6803.0 · Trinity Modeling Travis</t>
  </si>
  <si>
    <t>6804.0 · Trinity Modeling Hays</t>
  </si>
  <si>
    <t>Total 6800.0 · PROJECTS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</si>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</sst>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4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3.140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659.09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12.8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12.8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25726.21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25726.21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129.36000000000001</v>
      </c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1225</v>
      </c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525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ROUND(SUM(H11:H14),5)</f>
        <v>1879.36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ROUND(SUM(H3:H4)+H7+H10+H15,5)</f>
        <v>28277.46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28277.46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389.39</v>
      </c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/>
    </row>
    <row r="22" spans="1:8" x14ac:dyDescent="0.25">
      <c r="A22" s="1"/>
      <c r="B22" s="1"/>
      <c r="C22" s="1"/>
      <c r="D22" s="1"/>
      <c r="E22" s="1"/>
      <c r="F22" s="1"/>
      <c r="G22" s="1" t="s">
        <v>21</v>
      </c>
      <c r="H22" s="2">
        <v>1500</v>
      </c>
    </row>
    <row r="23" spans="1:8" ht="15.75" thickBot="1" x14ac:dyDescent="0.3">
      <c r="A23" s="1"/>
      <c r="B23" s="1"/>
      <c r="C23" s="1"/>
      <c r="D23" s="1"/>
      <c r="E23" s="1"/>
      <c r="F23" s="1"/>
      <c r="G23" s="1" t="s">
        <v>22</v>
      </c>
      <c r="H23" s="4">
        <v>888.67</v>
      </c>
    </row>
    <row r="24" spans="1:8" ht="15.75" thickBot="1" x14ac:dyDescent="0.3">
      <c r="A24" s="1"/>
      <c r="B24" s="1"/>
      <c r="C24" s="1"/>
      <c r="D24" s="1"/>
      <c r="E24" s="1"/>
      <c r="F24" s="1" t="s">
        <v>23</v>
      </c>
      <c r="G24" s="1"/>
      <c r="H24" s="6">
        <f>ROUND(SUM(H21:H23),5)</f>
        <v>2388.67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f>ROUND(SUM(H19:H20)+H24,5)</f>
        <v>2778.06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40.99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64.08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607.46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493.3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4459.99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291.02999999999997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313.77999999999997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118.25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151.28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ROUND(SUM(H36:H37),5)</f>
        <v>151.28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738.15</v>
      </c>
    </row>
    <row r="41" spans="1:8" x14ac:dyDescent="0.25">
      <c r="A41" s="1"/>
      <c r="B41" s="1"/>
      <c r="C41" s="1"/>
      <c r="D41" s="1"/>
      <c r="E41" s="1"/>
      <c r="F41" s="1" t="s">
        <v>40</v>
      </c>
      <c r="G41" s="1"/>
      <c r="H41" s="2"/>
    </row>
    <row r="42" spans="1:8" x14ac:dyDescent="0.25">
      <c r="A42" s="1"/>
      <c r="B42" s="1"/>
      <c r="C42" s="1"/>
      <c r="D42" s="1"/>
      <c r="E42" s="1"/>
      <c r="F42" s="1"/>
      <c r="G42" s="1" t="s">
        <v>41</v>
      </c>
      <c r="H42" s="2">
        <v>89.95</v>
      </c>
    </row>
    <row r="43" spans="1:8" ht="15.75" thickBot="1" x14ac:dyDescent="0.3">
      <c r="A43" s="1"/>
      <c r="B43" s="1"/>
      <c r="C43" s="1"/>
      <c r="D43" s="1"/>
      <c r="E43" s="1"/>
      <c r="F43" s="1"/>
      <c r="G43" s="1" t="s">
        <v>42</v>
      </c>
      <c r="H43" s="4">
        <v>1215.01</v>
      </c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6">
        <f>ROUND(SUM(H41:H43),5)</f>
        <v>1304.96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ROUND(SUM(H39:H40)+H44,5)</f>
        <v>2043.11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680.5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ROUND(SUM(H46:H47),5)</f>
        <v>680.5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v>3300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405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ROUND(SUM(H50:H51),5)</f>
        <v>405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/>
      <c r="G55" s="1" t="s">
        <v>54</v>
      </c>
      <c r="H55" s="3">
        <v>80</v>
      </c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>
        <f>ROUND(SUM(H54:H55),5)</f>
        <v>80</v>
      </c>
    </row>
    <row r="57" spans="1:8" ht="15.75" thickBot="1" x14ac:dyDescent="0.3">
      <c r="A57" s="1"/>
      <c r="B57" s="1"/>
      <c r="C57" s="1"/>
      <c r="D57" s="1"/>
      <c r="E57" s="1"/>
      <c r="F57" s="1" t="s">
        <v>56</v>
      </c>
      <c r="G57" s="1"/>
      <c r="H57" s="3">
        <v>658.32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f>ROUND(H53+SUM(H56:H57),5)</f>
        <v>738.32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746.85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561.82000000000005</v>
      </c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22.82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ROUND(SUM(H59:H62),5)</f>
        <v>1331.49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720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600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525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ROUND(SUM(H64:H67),5)</f>
        <v>1845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657.09</v>
      </c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611.54999999999995</v>
      </c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2310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ROUND(SUM(H69:H72),5)</f>
        <v>3578.64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409.16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ROUND(SUM(H74:H75),5)</f>
        <v>409.16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5813.61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736.69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1203.6199999999999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883.8</v>
      </c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109.8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ROUND(SUM(H77:H82),5)</f>
        <v>8747.52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1261.05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3301.35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275.3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147</v>
      </c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508.2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ROUND(SUM(H84:H89),5)</f>
        <v>5492.9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v>4000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88268.15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ROUND(SUM(H92:H93),5)</f>
        <v>88268.15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v>94.89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235.36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6818.69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6032.97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15.24</v>
      </c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3">
        <v>2868.18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f>ROUND(SUM(H96:H101),5)</f>
        <v>15970.44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v>-0.4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/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84133.03</v>
      </c>
    </row>
    <row r="106" spans="1:8" ht="15.75" thickBot="1" x14ac:dyDescent="0.3">
      <c r="A106" s="1"/>
      <c r="B106" s="1"/>
      <c r="C106" s="1"/>
      <c r="D106" s="1"/>
      <c r="E106" s="1"/>
      <c r="F106" s="1" t="s">
        <v>105</v>
      </c>
      <c r="G106" s="1"/>
      <c r="H106" s="3">
        <v>100978.59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f>ROUND(SUM(H104:H106),5)</f>
        <v>185111.62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/>
    </row>
    <row r="109" spans="1:8" ht="15.75" thickBot="1" x14ac:dyDescent="0.3">
      <c r="A109" s="1"/>
      <c r="B109" s="1"/>
      <c r="C109" s="1"/>
      <c r="D109" s="1"/>
      <c r="E109" s="1"/>
      <c r="F109" s="1" t="s">
        <v>108</v>
      </c>
      <c r="G109" s="1"/>
      <c r="H109" s="4">
        <v>5561.91</v>
      </c>
    </row>
    <row r="110" spans="1:8" ht="15.75" thickBot="1" x14ac:dyDescent="0.3">
      <c r="A110" s="1"/>
      <c r="B110" s="1"/>
      <c r="C110" s="1"/>
      <c r="D110" s="1"/>
      <c r="E110" s="1" t="s">
        <v>109</v>
      </c>
      <c r="F110" s="1"/>
      <c r="G110" s="1"/>
      <c r="H110" s="5">
        <f>ROUND(SUM(H108:H109),5)</f>
        <v>5561.91</v>
      </c>
    </row>
    <row r="111" spans="1:8" ht="15.75" thickBot="1" x14ac:dyDescent="0.3">
      <c r="A111" s="1"/>
      <c r="B111" s="1"/>
      <c r="C111" s="1"/>
      <c r="D111" s="1" t="s">
        <v>110</v>
      </c>
      <c r="E111" s="1"/>
      <c r="F111" s="1"/>
      <c r="G111" s="1"/>
      <c r="H111" s="5">
        <f>ROUND(H18+SUM(H25:H35)+H38+H45+SUM(H48:H49)+H52+H58+H63+H68+H73+H76+H83+SUM(H90:H91)+SUM(H94:H95)+SUM(H102:H103)+H107+H110,5)</f>
        <v>337928.47</v>
      </c>
    </row>
    <row r="112" spans="1:8" ht="15.75" thickBot="1" x14ac:dyDescent="0.3">
      <c r="A112" s="1"/>
      <c r="B112" s="1" t="s">
        <v>111</v>
      </c>
      <c r="C112" s="1"/>
      <c r="D112" s="1"/>
      <c r="E112" s="1"/>
      <c r="F112" s="1"/>
      <c r="G112" s="1"/>
      <c r="H112" s="5">
        <f>ROUND(H2+H17-H111,5)</f>
        <v>-309651.01</v>
      </c>
    </row>
    <row r="113" spans="1:8" s="8" customFormat="1" ht="12" thickBot="1" x14ac:dyDescent="0.25">
      <c r="A113" s="1" t="s">
        <v>112</v>
      </c>
      <c r="B113" s="1"/>
      <c r="C113" s="1"/>
      <c r="D113" s="1"/>
      <c r="E113" s="1"/>
      <c r="F113" s="1"/>
      <c r="G113" s="1"/>
      <c r="H113" s="7">
        <f>H112</f>
        <v>-309651.01</v>
      </c>
    </row>
    <row r="114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March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2017-07-23T02:53:25Z</cp:lastPrinted>
  <dcterms:created xsi:type="dcterms:W3CDTF">2017-07-23T02:53:09Z</dcterms:created>
  <dcterms:modified xsi:type="dcterms:W3CDTF">2017-07-23T02:53:55Z</dcterms:modified>
</cp:coreProperties>
</file>