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E36A4CD5-7C8F-4E90-A515-D27959B07A96}" xr6:coauthVersionLast="45" xr6:coauthVersionMax="45" xr10:uidLastSave="{00000000-0000-0000-0000-000000000000}"/>
  <bookViews>
    <workbookView xWindow="4800" yWindow="0" windowWidth="23790" windowHeight="17400" xr2:uid="{AF283393-E478-431E-93E3-F97C86DC5383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Sheet1!$5:$5,Sheet1!$6:$6,Sheet1!$8:$8,Sheet1!$9:$9,Sheet1!$10:$10,Sheet1!$11:$11,Sheet1!$13:$13,Sheet1!$14:$14,Sheet1!$17:$17,Sheet1!$20:$20,Sheet1!$21:$21,Sheet1!$22:$22,Sheet1!$26:$26,Sheet1!$27:$27,Sheet1!$28:$28,Sheet1!$29:$29</definedName>
    <definedName name="QB_DATA_1" localSheetId="0" hidden="1">Sheet1!$30:$30,Sheet1!$31:$31,Sheet1!$32:$32,Sheet1!$35:$35,Sheet1!$36:$36,Sheet1!$37:$37,Sheet1!$44:$44,Sheet1!$45:$45,Sheet1!$46:$46,Sheet1!$47:$47,Sheet1!$48:$48,Sheet1!$53:$53,Sheet1!$54:$54,Sheet1!$55:$55,Sheet1!$56:$56</definedName>
    <definedName name="QB_FORMULA_0" localSheetId="0" hidden="1">Sheet1!$F$12,Sheet1!$F$15,Sheet1!$F$18,Sheet1!$F$23,Sheet1!$F$24,Sheet1!$F$33,Sheet1!$F$38,Sheet1!$F$39,Sheet1!$F$49,Sheet1!$F$50,Sheet1!$F$51,Sheet1!$F$57,Sheet1!$F$58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Sheet1!$D$49</definedName>
    <definedName name="QB_ROW_1311" localSheetId="0" hidden="1">Sheet1!$B$24</definedName>
    <definedName name="QB_ROW_14011" localSheetId="0" hidden="1">Sheet1!$B$52</definedName>
    <definedName name="QB_ROW_14230" localSheetId="0" hidden="1">Sheet1!$D$21</definedName>
    <definedName name="QB_ROW_14311" localSheetId="0" hidden="1">Sheet1!$B$57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Sheet1!$C$56</definedName>
    <definedName name="QB_ROW_18220" localSheetId="0" hidden="1">Sheet1!$C$29</definedName>
    <definedName name="QB_ROW_191220" localSheetId="0" hidden="1">Sheet1!$C$55</definedName>
    <definedName name="QB_ROW_19220" localSheetId="0" hidden="1">Sheet1!$C$30</definedName>
    <definedName name="QB_ROW_192230" localSheetId="0" hidden="1">Sheet1!$D$22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Sheet1!$E$45</definedName>
    <definedName name="QB_ROW_29240" localSheetId="0" hidden="1">Sheet1!$E$46</definedName>
    <definedName name="QB_ROW_301" localSheetId="0" hidden="1">Sheet1!$A$39</definedName>
    <definedName name="QB_ROW_3021" localSheetId="0" hidden="1">Sheet1!$C$16</definedName>
    <definedName name="QB_ROW_31240" localSheetId="0" hidden="1">Sheet1!$E$47</definedName>
    <definedName name="QB_ROW_3321" localSheetId="0" hidden="1">Sheet1!$C$18</definedName>
    <definedName name="QB_ROW_33240" localSheetId="0" hidden="1">Sheet1!$E$48</definedName>
    <definedName name="QB_ROW_357220" localSheetId="0" hidden="1">Sheet1!$C$54</definedName>
    <definedName name="QB_ROW_4021" localSheetId="0" hidden="1">Sheet1!$C$19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Sheet1!$A$58</definedName>
    <definedName name="QB_ROW_8011" localSheetId="0" hidden="1">Sheet1!$B$41</definedName>
    <definedName name="QB_ROW_8220" localSheetId="0" hidden="1">Sheet1!$C$53</definedName>
    <definedName name="QB_ROW_8311" localSheetId="0" hidden="1">Sheet1!$B$51</definedName>
    <definedName name="QB_ROW_9021" localSheetId="0" hidden="1">Sheet1!$C$42</definedName>
    <definedName name="QB_ROW_9230" localSheetId="0" hidden="1">Sheet1!$D$14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39" i="1"/>
  <c r="F38" i="1"/>
  <c r="F33" i="1"/>
  <c r="F24" i="1"/>
  <c r="F23" i="1"/>
  <c r="F18" i="1"/>
  <c r="F15" i="1"/>
  <c r="F12" i="1"/>
</calcChain>
</file>

<file path=xl/sharedStrings.xml><?xml version="1.0" encoding="utf-8"?>
<sst xmlns="http://schemas.openxmlformats.org/spreadsheetml/2006/main" count="58" uniqueCount="58">
  <si>
    <t>Sep 30,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</si>
  <si>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</si>
  <si>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</si>
  <si>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</si>
  <si>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</si>
  <si>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</si>
  <si>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</si>
  <si>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</si>
  <si>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</si>
  <si>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Temporary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</si>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</sst>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4059098-C48E-4772-8230-3A722EF56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0862EE3-3EAC-471B-BBA8-6D9AD8E434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83EB-2D30-4274-A98E-F0689DE54F6C}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X4" sqref="X4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63057.760000000002</v>
      </c>
    </row>
    <row r="6" spans="1:6" x14ac:dyDescent="0.25">
      <c r="A6" s="1"/>
      <c r="B6" s="1"/>
      <c r="C6" s="1"/>
      <c r="D6" s="1" t="s">
        <v>5</v>
      </c>
      <c r="E6" s="1"/>
      <c r="F6" s="2">
        <v>13831.7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61560</v>
      </c>
    </row>
    <row r="10" spans="1:6" x14ac:dyDescent="0.25">
      <c r="A10" s="1"/>
      <c r="B10" s="1"/>
      <c r="C10" s="1"/>
      <c r="D10" s="1"/>
      <c r="E10" s="1" t="s">
        <v>9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10</v>
      </c>
      <c r="F11" s="3">
        <v>378913.8</v>
      </c>
    </row>
    <row r="12" spans="1:6" x14ac:dyDescent="0.25">
      <c r="A12" s="1"/>
      <c r="B12" s="1"/>
      <c r="C12" s="1"/>
      <c r="D12" s="1" t="s">
        <v>11</v>
      </c>
      <c r="E12" s="1"/>
      <c r="F12" s="2">
        <f>ROUND(SUM(F7:F11),5)</f>
        <v>642523.80000000005</v>
      </c>
    </row>
    <row r="13" spans="1:6" x14ac:dyDescent="0.25">
      <c r="A13" s="1"/>
      <c r="B13" s="1"/>
      <c r="C13" s="1"/>
      <c r="D13" s="1" t="s">
        <v>12</v>
      </c>
      <c r="E13" s="1"/>
      <c r="F13" s="2">
        <v>567613.19999999995</v>
      </c>
    </row>
    <row r="14" spans="1:6" ht="15.75" thickBot="1" x14ac:dyDescent="0.3">
      <c r="A14" s="1"/>
      <c r="B14" s="1"/>
      <c r="C14" s="1"/>
      <c r="D14" s="1" t="s">
        <v>13</v>
      </c>
      <c r="E14" s="1"/>
      <c r="F14" s="3">
        <v>60479.96</v>
      </c>
    </row>
    <row r="15" spans="1:6" x14ac:dyDescent="0.25">
      <c r="A15" s="1"/>
      <c r="B15" s="1"/>
      <c r="C15" s="1" t="s">
        <v>14</v>
      </c>
      <c r="D15" s="1"/>
      <c r="E15" s="1"/>
      <c r="F15" s="2">
        <f>ROUND(SUM(F4:F6)+SUM(F12:F14),5)</f>
        <v>1347506.42</v>
      </c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16</v>
      </c>
      <c r="E17" s="1"/>
      <c r="F17" s="3">
        <v>33053.919999999998</v>
      </c>
    </row>
    <row r="18" spans="1:6" x14ac:dyDescent="0.25">
      <c r="A18" s="1"/>
      <c r="B18" s="1"/>
      <c r="C18" s="1" t="s">
        <v>17</v>
      </c>
      <c r="D18" s="1"/>
      <c r="E18" s="1"/>
      <c r="F18" s="2">
        <f>ROUND(SUM(F16:F17),5)</f>
        <v>33053.919999999998</v>
      </c>
    </row>
    <row r="19" spans="1:6" x14ac:dyDescent="0.25">
      <c r="A19" s="1"/>
      <c r="B19" s="1"/>
      <c r="C19" s="1" t="s">
        <v>18</v>
      </c>
      <c r="D19" s="1"/>
      <c r="E19" s="1"/>
      <c r="F19" s="2"/>
    </row>
    <row r="20" spans="1:6" x14ac:dyDescent="0.25">
      <c r="A20" s="1"/>
      <c r="B20" s="1"/>
      <c r="C20" s="1"/>
      <c r="D20" s="1" t="s">
        <v>19</v>
      </c>
      <c r="E20" s="1"/>
      <c r="F20" s="2">
        <v>300</v>
      </c>
    </row>
    <row r="21" spans="1:6" x14ac:dyDescent="0.25">
      <c r="A21" s="1"/>
      <c r="B21" s="1"/>
      <c r="C21" s="1"/>
      <c r="D21" s="1" t="s">
        <v>20</v>
      </c>
      <c r="E21" s="1"/>
      <c r="F21" s="2">
        <v>1180.74</v>
      </c>
    </row>
    <row r="22" spans="1:6" ht="15.75" thickBot="1" x14ac:dyDescent="0.3">
      <c r="A22" s="1"/>
      <c r="B22" s="1"/>
      <c r="C22" s="1"/>
      <c r="D22" s="1" t="s">
        <v>21</v>
      </c>
      <c r="E22" s="1"/>
      <c r="F22" s="4">
        <v>17754.28</v>
      </c>
    </row>
    <row r="23" spans="1:6" ht="15.75" thickBot="1" x14ac:dyDescent="0.3">
      <c r="A23" s="1"/>
      <c r="B23" s="1"/>
      <c r="C23" s="1" t="s">
        <v>22</v>
      </c>
      <c r="D23" s="1"/>
      <c r="E23" s="1"/>
      <c r="F23" s="5">
        <f>ROUND(SUM(F19:F22),5)</f>
        <v>19235.02</v>
      </c>
    </row>
    <row r="24" spans="1:6" x14ac:dyDescent="0.25">
      <c r="A24" s="1"/>
      <c r="B24" s="1" t="s">
        <v>23</v>
      </c>
      <c r="C24" s="1"/>
      <c r="D24" s="1"/>
      <c r="E24" s="1"/>
      <c r="F24" s="2">
        <f>ROUND(F3+F15+F18+F23,5)</f>
        <v>1399795.36</v>
      </c>
    </row>
    <row r="25" spans="1:6" x14ac:dyDescent="0.25">
      <c r="A25" s="1"/>
      <c r="B25" s="1" t="s">
        <v>24</v>
      </c>
      <c r="C25" s="1"/>
      <c r="D25" s="1"/>
      <c r="E25" s="1"/>
      <c r="F25" s="2"/>
    </row>
    <row r="26" spans="1:6" x14ac:dyDescent="0.25">
      <c r="A26" s="1"/>
      <c r="B26" s="1"/>
      <c r="C26" s="1" t="s">
        <v>25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26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27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28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29</v>
      </c>
      <c r="D30" s="1"/>
      <c r="E30" s="1"/>
      <c r="F30" s="2">
        <v>-583153.24</v>
      </c>
    </row>
    <row r="31" spans="1:6" x14ac:dyDescent="0.25">
      <c r="A31" s="1"/>
      <c r="B31" s="1"/>
      <c r="C31" s="1" t="s">
        <v>30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31</v>
      </c>
      <c r="D32" s="1"/>
      <c r="E32" s="1"/>
      <c r="F32" s="3">
        <v>268588.03999999998</v>
      </c>
    </row>
    <row r="33" spans="1:6" x14ac:dyDescent="0.25">
      <c r="A33" s="1"/>
      <c r="B33" s="1" t="s">
        <v>32</v>
      </c>
      <c r="C33" s="1"/>
      <c r="D33" s="1"/>
      <c r="E33" s="1"/>
      <c r="F33" s="2">
        <f>ROUND(SUM(F25:F32),5)</f>
        <v>338929.31</v>
      </c>
    </row>
    <row r="34" spans="1:6" x14ac:dyDescent="0.25">
      <c r="A34" s="1"/>
      <c r="B34" s="1" t="s">
        <v>33</v>
      </c>
      <c r="C34" s="1"/>
      <c r="D34" s="1"/>
      <c r="E34" s="1"/>
      <c r="F34" s="2"/>
    </row>
    <row r="35" spans="1:6" x14ac:dyDescent="0.25">
      <c r="A35" s="1"/>
      <c r="B35" s="1"/>
      <c r="C35" s="1" t="s">
        <v>34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35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36</v>
      </c>
      <c r="D37" s="1"/>
      <c r="E37" s="1"/>
      <c r="F37" s="4">
        <v>71</v>
      </c>
    </row>
    <row r="38" spans="1:6" ht="15.75" thickBot="1" x14ac:dyDescent="0.3">
      <c r="A38" s="1"/>
      <c r="B38" s="1" t="s">
        <v>37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38</v>
      </c>
      <c r="B39" s="1"/>
      <c r="C39" s="1"/>
      <c r="D39" s="1"/>
      <c r="E39" s="1"/>
      <c r="F39" s="7">
        <f>ROUND(F2+F24+F33+F38,5)</f>
        <v>1738795.67</v>
      </c>
    </row>
    <row r="40" spans="1:6" ht="15.75" thickTop="1" x14ac:dyDescent="0.25">
      <c r="A40" s="1" t="s">
        <v>39</v>
      </c>
      <c r="B40" s="1"/>
      <c r="C40" s="1"/>
      <c r="D40" s="1"/>
      <c r="E40" s="1"/>
      <c r="F40" s="2"/>
    </row>
    <row r="41" spans="1:6" x14ac:dyDescent="0.25">
      <c r="A41" s="1"/>
      <c r="B41" s="1" t="s">
        <v>40</v>
      </c>
      <c r="C41" s="1"/>
      <c r="D41" s="1"/>
      <c r="E41" s="1"/>
      <c r="F41" s="2"/>
    </row>
    <row r="42" spans="1:6" x14ac:dyDescent="0.25">
      <c r="A42" s="1"/>
      <c r="B42" s="1"/>
      <c r="C42" s="1" t="s">
        <v>41</v>
      </c>
      <c r="D42" s="1"/>
      <c r="E42" s="1"/>
      <c r="F42" s="2"/>
    </row>
    <row r="43" spans="1:6" x14ac:dyDescent="0.25">
      <c r="A43" s="1"/>
      <c r="B43" s="1"/>
      <c r="C43" s="1"/>
      <c r="D43" s="1" t="s">
        <v>42</v>
      </c>
      <c r="E43" s="1"/>
      <c r="F43" s="2"/>
    </row>
    <row r="44" spans="1:6" x14ac:dyDescent="0.25">
      <c r="A44" s="1"/>
      <c r="B44" s="1"/>
      <c r="C44" s="1"/>
      <c r="D44" s="1"/>
      <c r="E44" s="1" t="s">
        <v>43</v>
      </c>
      <c r="F44" s="2">
        <v>19148.060000000001</v>
      </c>
    </row>
    <row r="45" spans="1:6" x14ac:dyDescent="0.25">
      <c r="A45" s="1"/>
      <c r="B45" s="1"/>
      <c r="C45" s="1"/>
      <c r="D45" s="1"/>
      <c r="E45" s="1" t="s">
        <v>44</v>
      </c>
      <c r="F45" s="2">
        <v>1035</v>
      </c>
    </row>
    <row r="46" spans="1:6" x14ac:dyDescent="0.25">
      <c r="A46" s="1"/>
      <c r="B46" s="1"/>
      <c r="C46" s="1"/>
      <c r="D46" s="1"/>
      <c r="E46" s="1" t="s">
        <v>45</v>
      </c>
      <c r="F46" s="2">
        <v>-1035</v>
      </c>
    </row>
    <row r="47" spans="1:6" x14ac:dyDescent="0.25">
      <c r="A47" s="1"/>
      <c r="B47" s="1"/>
      <c r="C47" s="1"/>
      <c r="D47" s="1"/>
      <c r="E47" s="1" t="s">
        <v>46</v>
      </c>
      <c r="F47" s="2">
        <v>6.43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60881.14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ROUND(SUM(F43:F48),5)</f>
        <v>80035.63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ROUND(F42+F49,5)</f>
        <v>80035.63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ROUND(F41+F50,5)</f>
        <v>80035.63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903699.6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389633.18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1658760.04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ROUND(F40+F51+F57,5)</f>
        <v>1738795.67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September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2019-10-25T20:35:55Z</dcterms:created>
  <dcterms:modified xsi:type="dcterms:W3CDTF">2019-10-25T20:36:34Z</dcterms:modified>
</cp:coreProperties>
</file>